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s_htkoh\Desktop\"/>
    </mc:Choice>
  </mc:AlternateContent>
  <bookViews>
    <workbookView xWindow="480" yWindow="1815" windowWidth="6300" windowHeight="3495" tabRatio="657"/>
  </bookViews>
  <sheets>
    <sheet name="QG 1" sheetId="10" r:id="rId1"/>
    <sheet name="QG 2" sheetId="2" r:id="rId2"/>
    <sheet name="QG2.1" sheetId="28" r:id="rId3"/>
    <sheet name="QG 3" sheetId="3" r:id="rId4"/>
    <sheet name="QG 3.1" sheetId="29" r:id="rId5"/>
    <sheet name="QG 4" sheetId="4" r:id="rId6"/>
    <sheet name="QG 4.1" sheetId="30" r:id="rId7"/>
    <sheet name="QG 5" sheetId="5" r:id="rId8"/>
    <sheet name="QG 5.1" sheetId="31" r:id="rId9"/>
    <sheet name="QG 6" sheetId="6" r:id="rId10"/>
    <sheet name="QG 7" sheetId="22" r:id="rId11"/>
    <sheet name="QG 8" sheetId="26" r:id="rId12"/>
    <sheet name="QG 9" sheetId="11" r:id="rId13"/>
    <sheet name="QG 10" sheetId="12" r:id="rId14"/>
    <sheet name="QG 11" sheetId="13" r:id="rId15"/>
    <sheet name="QG 12" sheetId="23" r:id="rId16"/>
    <sheet name="QG 13" sheetId="24" r:id="rId17"/>
    <sheet name="QG 14" sheetId="16" r:id="rId18"/>
    <sheet name="QG 15" sheetId="25" r:id="rId19"/>
    <sheet name="QG 16" sheetId="27" r:id="rId20"/>
  </sheets>
  <definedNames>
    <definedName name="_xlnm.Print_Area" localSheetId="0">'QG 1'!$B$7:$I$68</definedName>
    <definedName name="_xlnm.Print_Area" localSheetId="13">'QG 10'!$B$5:$H$189</definedName>
    <definedName name="_xlnm.Print_Area" localSheetId="14">'QG 11'!$B$5:$H$189</definedName>
    <definedName name="_xlnm.Print_Area" localSheetId="15">'QG 12'!$B$6:$H$67</definedName>
    <definedName name="_xlnm.Print_Area" localSheetId="16">'QG 13'!$B$6:$H$67</definedName>
    <definedName name="_xlnm.Print_Area" localSheetId="17">'QG 14'!$B$5:$J$129</definedName>
    <definedName name="_xlnm.Print_Area" localSheetId="18">'QG 15'!$B$5:$H$67</definedName>
    <definedName name="_xlnm.Print_Area" localSheetId="19">'QG 16'!$B$6:$V$58</definedName>
    <definedName name="_xlnm.Print_Area" localSheetId="1">'QG 2'!$B$5:$L$189</definedName>
    <definedName name="_xlnm.Print_Area" localSheetId="3">'QG 3'!$B$5:$L$189</definedName>
    <definedName name="_xlnm.Print_Area" localSheetId="4">'QG 3.1'!$B$1:$J$26</definedName>
    <definedName name="_xlnm.Print_Area" localSheetId="5">'QG 4'!$B$5:$L$67</definedName>
    <definedName name="_xlnm.Print_Area" localSheetId="6">'QG 4.1'!$B$2:$J$26</definedName>
    <definedName name="_xlnm.Print_Area" localSheetId="7">'QG 5'!$B$5:$L$67</definedName>
    <definedName name="_xlnm.Print_Area" localSheetId="8">'QG 5.1'!$B$2:$J$26</definedName>
    <definedName name="_xlnm.Print_Area" localSheetId="9">'QG 6'!$B$5:$J$129</definedName>
    <definedName name="_xlnm.Print_Area" localSheetId="10">'QG 7'!$B$6:$H$67</definedName>
    <definedName name="_xlnm.Print_Area" localSheetId="11">'QG 8'!$B$6:$V$58</definedName>
    <definedName name="_xlnm.Print_Area" localSheetId="12">'QG 9'!$B$7:$I$68</definedName>
    <definedName name="_xlnm.Print_Area" localSheetId="2">'QG2.1'!$B$1:$J$26</definedName>
    <definedName name="_xlnm.Print_Titles" localSheetId="0">'QG 1'!$2:$6</definedName>
    <definedName name="_xlnm.Print_Titles" localSheetId="13">'QG 10'!$2:$4</definedName>
    <definedName name="_xlnm.Print_Titles" localSheetId="14">'QG 11'!$2:$4</definedName>
    <definedName name="_xlnm.Print_Titles" localSheetId="15">'QG 12'!$2:$5</definedName>
    <definedName name="_xlnm.Print_Titles" localSheetId="16">'QG 13'!$2:$5</definedName>
    <definedName name="_xlnm.Print_Titles" localSheetId="17">'QG 14'!$2:$4</definedName>
    <definedName name="_xlnm.Print_Titles" localSheetId="18">'QG 15'!$2:$5</definedName>
    <definedName name="_xlnm.Print_Titles" localSheetId="19">'QG 16'!$2:$5</definedName>
    <definedName name="_xlnm.Print_Titles" localSheetId="1">'QG 2'!$2:$4</definedName>
    <definedName name="_xlnm.Print_Titles" localSheetId="3">'QG 3'!$2:$4</definedName>
    <definedName name="_xlnm.Print_Titles" localSheetId="5">'QG 4'!$2:$5</definedName>
    <definedName name="_xlnm.Print_Titles" localSheetId="7">'QG 5'!$2:$5</definedName>
    <definedName name="_xlnm.Print_Titles" localSheetId="9">'QG 6'!$2:$4</definedName>
    <definedName name="_xlnm.Print_Titles" localSheetId="10">'QG 7'!$2:$5</definedName>
    <definedName name="_xlnm.Print_Titles" localSheetId="11">'QG 8'!$2:$5</definedName>
    <definedName name="_xlnm.Print_Titles" localSheetId="12">'QG 9'!$2:$6</definedName>
  </definedNames>
  <calcPr calcId="162913"/>
</workbook>
</file>

<file path=xl/calcChain.xml><?xml version="1.0" encoding="utf-8"?>
<calcChain xmlns="http://schemas.openxmlformats.org/spreadsheetml/2006/main">
  <c r="P56" i="27" l="1"/>
  <c r="P39" i="27"/>
  <c r="P21" i="27"/>
  <c r="P20" i="27"/>
  <c r="P19" i="27"/>
  <c r="P18" i="27"/>
  <c r="P17" i="27"/>
  <c r="P16" i="27"/>
  <c r="P14" i="27"/>
  <c r="P13" i="27"/>
  <c r="P12" i="27"/>
  <c r="P11" i="27"/>
  <c r="P10" i="27"/>
  <c r="P9" i="27"/>
  <c r="P8" i="27"/>
  <c r="O56" i="27"/>
  <c r="N56" i="27"/>
  <c r="M56" i="27"/>
  <c r="K56" i="27"/>
  <c r="J56" i="27"/>
  <c r="I56" i="27"/>
  <c r="H56" i="27"/>
  <c r="O39" i="27"/>
  <c r="N39" i="27"/>
  <c r="M39" i="27"/>
  <c r="K39" i="27"/>
  <c r="J39" i="27"/>
  <c r="I39" i="27"/>
  <c r="H39" i="27"/>
  <c r="O21" i="27"/>
  <c r="O22" i="27" s="1"/>
  <c r="N21" i="27"/>
  <c r="M21" i="27"/>
  <c r="K21" i="27"/>
  <c r="K22" i="27" s="1"/>
  <c r="J21" i="27"/>
  <c r="J22" i="27" s="1"/>
  <c r="I21" i="27"/>
  <c r="H21" i="27"/>
  <c r="F21" i="27"/>
  <c r="E21" i="27"/>
  <c r="D21" i="27"/>
  <c r="C21" i="27"/>
  <c r="O20" i="27"/>
  <c r="N20" i="27"/>
  <c r="M20" i="27"/>
  <c r="K20" i="27"/>
  <c r="J20" i="27"/>
  <c r="I20" i="27"/>
  <c r="H20" i="27"/>
  <c r="F20" i="27"/>
  <c r="E20" i="27"/>
  <c r="D20" i="27"/>
  <c r="C20" i="27"/>
  <c r="O19" i="27"/>
  <c r="N19" i="27"/>
  <c r="M19" i="27"/>
  <c r="K19" i="27"/>
  <c r="J19" i="27"/>
  <c r="I19" i="27"/>
  <c r="H19" i="27"/>
  <c r="F19" i="27"/>
  <c r="E19" i="27"/>
  <c r="D19" i="27"/>
  <c r="C19" i="27"/>
  <c r="O18" i="27"/>
  <c r="N18" i="27"/>
  <c r="M18" i="27"/>
  <c r="K18" i="27"/>
  <c r="J18" i="27"/>
  <c r="I18" i="27"/>
  <c r="H18" i="27"/>
  <c r="F18" i="27"/>
  <c r="E18" i="27"/>
  <c r="D18" i="27"/>
  <c r="C18" i="27"/>
  <c r="O17" i="27"/>
  <c r="N17" i="27"/>
  <c r="M17" i="27"/>
  <c r="K17" i="27"/>
  <c r="J17" i="27"/>
  <c r="I17" i="27"/>
  <c r="H17" i="27"/>
  <c r="F17" i="27"/>
  <c r="E17" i="27"/>
  <c r="D17" i="27"/>
  <c r="C17" i="27"/>
  <c r="O16" i="27"/>
  <c r="N16" i="27"/>
  <c r="M16" i="27"/>
  <c r="K16" i="27"/>
  <c r="J16" i="27"/>
  <c r="I16" i="27"/>
  <c r="H16" i="27"/>
  <c r="F16" i="27"/>
  <c r="E16" i="27"/>
  <c r="D16" i="27"/>
  <c r="C16" i="27"/>
  <c r="O14" i="27"/>
  <c r="N14" i="27"/>
  <c r="M14" i="27"/>
  <c r="K14" i="27"/>
  <c r="J14" i="27"/>
  <c r="I14" i="27"/>
  <c r="H14" i="27"/>
  <c r="F14" i="27"/>
  <c r="E14" i="27"/>
  <c r="D14" i="27"/>
  <c r="C14" i="27"/>
  <c r="O13" i="27"/>
  <c r="N13" i="27"/>
  <c r="M13" i="27"/>
  <c r="K13" i="27"/>
  <c r="J13" i="27"/>
  <c r="I13" i="27"/>
  <c r="H13" i="27"/>
  <c r="F13" i="27"/>
  <c r="E13" i="27"/>
  <c r="D13" i="27"/>
  <c r="C13" i="27"/>
  <c r="O12" i="27"/>
  <c r="N12" i="27"/>
  <c r="M12" i="27"/>
  <c r="K12" i="27"/>
  <c r="J12" i="27"/>
  <c r="I12" i="27"/>
  <c r="H12" i="27"/>
  <c r="F12" i="27"/>
  <c r="E12" i="27"/>
  <c r="D12" i="27"/>
  <c r="C12" i="27"/>
  <c r="O11" i="27"/>
  <c r="N11" i="27"/>
  <c r="M11" i="27"/>
  <c r="K11" i="27"/>
  <c r="J11" i="27"/>
  <c r="I11" i="27"/>
  <c r="H11" i="27"/>
  <c r="F11" i="27"/>
  <c r="E11" i="27"/>
  <c r="D11" i="27"/>
  <c r="C11" i="27"/>
  <c r="O10" i="27"/>
  <c r="N10" i="27"/>
  <c r="M10" i="27"/>
  <c r="K10" i="27"/>
  <c r="J10" i="27"/>
  <c r="I10" i="27"/>
  <c r="H10" i="27"/>
  <c r="F10" i="27"/>
  <c r="E10" i="27"/>
  <c r="D10" i="27"/>
  <c r="C10" i="27"/>
  <c r="O9" i="27"/>
  <c r="N9" i="27"/>
  <c r="M9" i="27"/>
  <c r="K9" i="27"/>
  <c r="J9" i="27"/>
  <c r="I9" i="27"/>
  <c r="H9" i="27"/>
  <c r="F9" i="27"/>
  <c r="E9" i="27"/>
  <c r="D9" i="27"/>
  <c r="C9" i="27"/>
  <c r="O8" i="27"/>
  <c r="N8" i="27"/>
  <c r="M8" i="27"/>
  <c r="K8" i="27"/>
  <c r="J8" i="27"/>
  <c r="I8" i="27"/>
  <c r="H8" i="27"/>
  <c r="F8" i="27"/>
  <c r="E8" i="27"/>
  <c r="D8" i="27"/>
  <c r="C8" i="27"/>
  <c r="H20" i="25"/>
  <c r="G20" i="25"/>
  <c r="F20" i="25"/>
  <c r="E20" i="25"/>
  <c r="D20" i="25"/>
  <c r="H19" i="25"/>
  <c r="G19" i="25"/>
  <c r="F19" i="25"/>
  <c r="E19" i="25"/>
  <c r="D19" i="25"/>
  <c r="H18" i="25"/>
  <c r="G18" i="25"/>
  <c r="F18" i="25"/>
  <c r="E18" i="25"/>
  <c r="D18" i="25"/>
  <c r="H17" i="25"/>
  <c r="G17" i="25"/>
  <c r="F17" i="25"/>
  <c r="E17" i="25"/>
  <c r="D17" i="25"/>
  <c r="H15" i="25"/>
  <c r="G15" i="25"/>
  <c r="F15" i="25"/>
  <c r="E15" i="25"/>
  <c r="D15" i="25"/>
  <c r="H14" i="25"/>
  <c r="G14" i="25"/>
  <c r="F14" i="25"/>
  <c r="E14" i="25"/>
  <c r="D14" i="25"/>
  <c r="H13" i="25"/>
  <c r="G13" i="25"/>
  <c r="F13" i="25"/>
  <c r="E13" i="25"/>
  <c r="D13" i="25"/>
  <c r="H12" i="25"/>
  <c r="G12" i="25"/>
  <c r="F12" i="25"/>
  <c r="E12" i="25"/>
  <c r="D12" i="25"/>
  <c r="H10" i="25"/>
  <c r="G10" i="25"/>
  <c r="F10" i="25"/>
  <c r="E10" i="25"/>
  <c r="D10" i="25"/>
  <c r="H9" i="25"/>
  <c r="G9" i="25"/>
  <c r="F9" i="25"/>
  <c r="E9" i="25"/>
  <c r="D9" i="25"/>
  <c r="H8" i="25"/>
  <c r="G8" i="25"/>
  <c r="F8" i="25"/>
  <c r="E8" i="25"/>
  <c r="D8" i="25"/>
  <c r="H7" i="25"/>
  <c r="G7" i="25"/>
  <c r="F7" i="25"/>
  <c r="E7" i="25"/>
  <c r="D7" i="25"/>
  <c r="J20" i="16"/>
  <c r="I20" i="16"/>
  <c r="H20" i="16"/>
  <c r="G20" i="16"/>
  <c r="F20" i="16"/>
  <c r="E20" i="16"/>
  <c r="D20" i="16"/>
  <c r="J19" i="16"/>
  <c r="I19" i="16"/>
  <c r="H19" i="16"/>
  <c r="G19" i="16"/>
  <c r="F19" i="16"/>
  <c r="E19" i="16"/>
  <c r="D19" i="16"/>
  <c r="J18" i="16"/>
  <c r="J38" i="16" s="1"/>
  <c r="I18" i="16"/>
  <c r="H18" i="16"/>
  <c r="G18" i="16"/>
  <c r="F18" i="16"/>
  <c r="F38" i="16" s="1"/>
  <c r="E18" i="16"/>
  <c r="D18" i="16"/>
  <c r="J17" i="16"/>
  <c r="I17" i="16"/>
  <c r="I37" i="16" s="1"/>
  <c r="H17" i="16"/>
  <c r="G17" i="16"/>
  <c r="F17" i="16"/>
  <c r="E17" i="16"/>
  <c r="D17" i="16"/>
  <c r="J15" i="16"/>
  <c r="I15" i="16"/>
  <c r="H15" i="16"/>
  <c r="G15" i="16"/>
  <c r="F15" i="16"/>
  <c r="E15" i="16"/>
  <c r="D15" i="16"/>
  <c r="D35" i="16" s="1"/>
  <c r="J14" i="16"/>
  <c r="I14" i="16"/>
  <c r="H14" i="16"/>
  <c r="G14" i="16"/>
  <c r="F14" i="16"/>
  <c r="E14" i="16"/>
  <c r="D14" i="16"/>
  <c r="J13" i="16"/>
  <c r="I13" i="16"/>
  <c r="H13" i="16"/>
  <c r="H33" i="16" s="1"/>
  <c r="G13" i="16"/>
  <c r="F13" i="16"/>
  <c r="E13" i="16"/>
  <c r="D13" i="16"/>
  <c r="J12" i="16"/>
  <c r="I12" i="16"/>
  <c r="H12" i="16"/>
  <c r="G12" i="16"/>
  <c r="F12" i="16"/>
  <c r="E12" i="16"/>
  <c r="D12" i="16"/>
  <c r="J10" i="16"/>
  <c r="I10" i="16"/>
  <c r="H10" i="16"/>
  <c r="G10" i="16"/>
  <c r="F10" i="16"/>
  <c r="E10" i="16"/>
  <c r="D10" i="16"/>
  <c r="J9" i="16"/>
  <c r="I9" i="16"/>
  <c r="H9" i="16"/>
  <c r="G9" i="16"/>
  <c r="F9" i="16"/>
  <c r="E9" i="16"/>
  <c r="D9" i="16"/>
  <c r="J8" i="16"/>
  <c r="I8" i="16"/>
  <c r="H8" i="16"/>
  <c r="G8" i="16"/>
  <c r="F8" i="16"/>
  <c r="E8" i="16"/>
  <c r="D8" i="16"/>
  <c r="D33" i="16" s="1"/>
  <c r="J7" i="16"/>
  <c r="I7" i="16"/>
  <c r="H7" i="16"/>
  <c r="G7" i="16"/>
  <c r="F7" i="16"/>
  <c r="E7" i="16"/>
  <c r="D7" i="16"/>
  <c r="J40" i="16"/>
  <c r="I40" i="16"/>
  <c r="H40" i="16"/>
  <c r="H35" i="16"/>
  <c r="J34" i="16"/>
  <c r="I34" i="16"/>
  <c r="J33" i="16"/>
  <c r="J81" i="16"/>
  <c r="I81" i="16"/>
  <c r="H81" i="16"/>
  <c r="G81" i="16"/>
  <c r="F81" i="16"/>
  <c r="E81" i="16"/>
  <c r="D81" i="16"/>
  <c r="J80" i="16"/>
  <c r="I80" i="16"/>
  <c r="H80" i="16"/>
  <c r="G80" i="16"/>
  <c r="F80" i="16"/>
  <c r="E80" i="16"/>
  <c r="D80" i="16"/>
  <c r="J79" i="16"/>
  <c r="I79" i="16"/>
  <c r="H79" i="16"/>
  <c r="G79" i="16"/>
  <c r="F79" i="16"/>
  <c r="E79" i="16"/>
  <c r="D79" i="16"/>
  <c r="J78" i="16"/>
  <c r="I78" i="16"/>
  <c r="H78" i="16"/>
  <c r="G78" i="16"/>
  <c r="F78" i="16"/>
  <c r="E78" i="16"/>
  <c r="D78" i="16"/>
  <c r="J76" i="16"/>
  <c r="I76" i="16"/>
  <c r="H76" i="16"/>
  <c r="G76" i="16"/>
  <c r="F76" i="16"/>
  <c r="E76" i="16"/>
  <c r="D76" i="16"/>
  <c r="J75" i="16"/>
  <c r="I75" i="16"/>
  <c r="H75" i="16"/>
  <c r="G75" i="16"/>
  <c r="F75" i="16"/>
  <c r="E75" i="16"/>
  <c r="D75" i="16"/>
  <c r="J74" i="16"/>
  <c r="I74" i="16"/>
  <c r="H74" i="16"/>
  <c r="G74" i="16"/>
  <c r="F74" i="16"/>
  <c r="E74" i="16"/>
  <c r="D74" i="16"/>
  <c r="J73" i="16"/>
  <c r="I73" i="16"/>
  <c r="H73" i="16"/>
  <c r="G73" i="16"/>
  <c r="F73" i="16"/>
  <c r="E73" i="16"/>
  <c r="D73" i="16"/>
  <c r="J122" i="16"/>
  <c r="I122" i="16"/>
  <c r="H122" i="16"/>
  <c r="G122" i="16"/>
  <c r="F122" i="16"/>
  <c r="E122" i="16"/>
  <c r="D122" i="16"/>
  <c r="J121" i="16"/>
  <c r="I121" i="16"/>
  <c r="H121" i="16"/>
  <c r="G121" i="16"/>
  <c r="F121" i="16"/>
  <c r="E121" i="16"/>
  <c r="D121" i="16"/>
  <c r="J120" i="16"/>
  <c r="I120" i="16"/>
  <c r="H120" i="16"/>
  <c r="G120" i="16"/>
  <c r="F120" i="16"/>
  <c r="E120" i="16"/>
  <c r="D120" i="16"/>
  <c r="J119" i="16"/>
  <c r="I119" i="16"/>
  <c r="H119" i="16"/>
  <c r="G119" i="16"/>
  <c r="F119" i="16"/>
  <c r="E119" i="16"/>
  <c r="D119" i="16"/>
  <c r="J117" i="16"/>
  <c r="I117" i="16"/>
  <c r="H117" i="16"/>
  <c r="G117" i="16"/>
  <c r="F117" i="16"/>
  <c r="E117" i="16"/>
  <c r="D117" i="16"/>
  <c r="J116" i="16"/>
  <c r="I116" i="16"/>
  <c r="H116" i="16"/>
  <c r="G116" i="16"/>
  <c r="F116" i="16"/>
  <c r="E116" i="16"/>
  <c r="D116" i="16"/>
  <c r="J115" i="16"/>
  <c r="I115" i="16"/>
  <c r="H115" i="16"/>
  <c r="G115" i="16"/>
  <c r="F115" i="16"/>
  <c r="E115" i="16"/>
  <c r="D115" i="16"/>
  <c r="J114" i="16"/>
  <c r="I114" i="16"/>
  <c r="H114" i="16"/>
  <c r="G114" i="16"/>
  <c r="F114" i="16"/>
  <c r="E114" i="16"/>
  <c r="D114" i="16"/>
  <c r="H40" i="23"/>
  <c r="G40" i="23"/>
  <c r="F40" i="23"/>
  <c r="E40" i="23"/>
  <c r="D40" i="23"/>
  <c r="H39" i="23"/>
  <c r="G39" i="23"/>
  <c r="F39" i="23"/>
  <c r="E39" i="23"/>
  <c r="D39" i="23"/>
  <c r="H38" i="23"/>
  <c r="G38" i="23"/>
  <c r="F38" i="23"/>
  <c r="E38" i="23"/>
  <c r="D38" i="23"/>
  <c r="H37" i="23"/>
  <c r="G37" i="23"/>
  <c r="F37" i="23"/>
  <c r="E37" i="23"/>
  <c r="D37" i="23"/>
  <c r="H35" i="23"/>
  <c r="G35" i="23"/>
  <c r="F35" i="23"/>
  <c r="E35" i="23"/>
  <c r="D35" i="23"/>
  <c r="H34" i="23"/>
  <c r="G34" i="23"/>
  <c r="F34" i="23"/>
  <c r="E34" i="23"/>
  <c r="D34" i="23"/>
  <c r="H33" i="23"/>
  <c r="G33" i="23"/>
  <c r="F33" i="23"/>
  <c r="E33" i="23"/>
  <c r="D33" i="23"/>
  <c r="H32" i="23"/>
  <c r="G32" i="23"/>
  <c r="F32" i="23"/>
  <c r="E32" i="23"/>
  <c r="D32" i="23"/>
  <c r="H30" i="23"/>
  <c r="G30" i="23"/>
  <c r="F30" i="23"/>
  <c r="E30" i="23"/>
  <c r="D30" i="23"/>
  <c r="H29" i="23"/>
  <c r="G29" i="23"/>
  <c r="F29" i="23"/>
  <c r="E29" i="23"/>
  <c r="D29" i="23"/>
  <c r="H28" i="23"/>
  <c r="G28" i="23"/>
  <c r="F28" i="23"/>
  <c r="E28" i="23"/>
  <c r="D28" i="23"/>
  <c r="H27" i="23"/>
  <c r="G27" i="23"/>
  <c r="F27" i="23"/>
  <c r="E27" i="23"/>
  <c r="D27" i="23"/>
  <c r="H60" i="23"/>
  <c r="G60" i="23"/>
  <c r="F60" i="23"/>
  <c r="E60" i="23"/>
  <c r="D60" i="23"/>
  <c r="H59" i="23"/>
  <c r="G59" i="23"/>
  <c r="F59" i="23"/>
  <c r="E59" i="23"/>
  <c r="D59" i="23"/>
  <c r="H58" i="23"/>
  <c r="G58" i="23"/>
  <c r="F58" i="23"/>
  <c r="E58" i="23"/>
  <c r="D58" i="23"/>
  <c r="H57" i="23"/>
  <c r="G57" i="23"/>
  <c r="F57" i="23"/>
  <c r="E57" i="23"/>
  <c r="D57" i="23"/>
  <c r="H55" i="23"/>
  <c r="G55" i="23"/>
  <c r="F55" i="23"/>
  <c r="E55" i="23"/>
  <c r="D55" i="23"/>
  <c r="H54" i="23"/>
  <c r="G54" i="23"/>
  <c r="F54" i="23"/>
  <c r="E54" i="23"/>
  <c r="D54" i="23"/>
  <c r="H53" i="23"/>
  <c r="G53" i="23"/>
  <c r="F53" i="23"/>
  <c r="E53" i="23"/>
  <c r="D53" i="23"/>
  <c r="H52" i="23"/>
  <c r="G52" i="23"/>
  <c r="F52" i="23"/>
  <c r="E52" i="23"/>
  <c r="D52" i="23"/>
  <c r="H50" i="23"/>
  <c r="G50" i="23"/>
  <c r="F50" i="23"/>
  <c r="E50" i="23"/>
  <c r="D50" i="23"/>
  <c r="H49" i="23"/>
  <c r="G49" i="23"/>
  <c r="F49" i="23"/>
  <c r="E49" i="23"/>
  <c r="D49" i="23"/>
  <c r="H48" i="23"/>
  <c r="G48" i="23"/>
  <c r="F48" i="23"/>
  <c r="E48" i="23"/>
  <c r="D48" i="23"/>
  <c r="H47" i="23"/>
  <c r="G47" i="23"/>
  <c r="F47" i="23"/>
  <c r="E47" i="23"/>
  <c r="D47" i="23"/>
  <c r="H20" i="13"/>
  <c r="G20" i="13"/>
  <c r="F20" i="13"/>
  <c r="E20" i="13"/>
  <c r="D20" i="13"/>
  <c r="H19" i="13"/>
  <c r="G19" i="13"/>
  <c r="F19" i="13"/>
  <c r="E19" i="13"/>
  <c r="D19" i="13"/>
  <c r="H18" i="13"/>
  <c r="G18" i="13"/>
  <c r="F18" i="13"/>
  <c r="E18" i="13"/>
  <c r="D18" i="13"/>
  <c r="H17" i="13"/>
  <c r="G17" i="13"/>
  <c r="F17" i="13"/>
  <c r="E17" i="13"/>
  <c r="D17" i="13"/>
  <c r="H15" i="13"/>
  <c r="G15" i="13"/>
  <c r="F15" i="13"/>
  <c r="E15" i="13"/>
  <c r="D15" i="13"/>
  <c r="H14" i="13"/>
  <c r="G14" i="13"/>
  <c r="F14" i="13"/>
  <c r="E14" i="13"/>
  <c r="D14" i="13"/>
  <c r="H13" i="13"/>
  <c r="G13" i="13"/>
  <c r="F13" i="13"/>
  <c r="E13" i="13"/>
  <c r="D13" i="13"/>
  <c r="H12" i="13"/>
  <c r="G12" i="13"/>
  <c r="F12" i="13"/>
  <c r="E12" i="13"/>
  <c r="D12" i="13"/>
  <c r="H10" i="13"/>
  <c r="G10" i="13"/>
  <c r="F10" i="13"/>
  <c r="E10" i="13"/>
  <c r="D10" i="13"/>
  <c r="H9" i="13"/>
  <c r="G9" i="13"/>
  <c r="F9" i="13"/>
  <c r="E9" i="13"/>
  <c r="D9" i="13"/>
  <c r="H8" i="13"/>
  <c r="H48" i="13" s="1"/>
  <c r="G8" i="13"/>
  <c r="F8" i="13"/>
  <c r="E8" i="13"/>
  <c r="D8" i="13"/>
  <c r="H7" i="13"/>
  <c r="H32" i="13" s="1"/>
  <c r="G7" i="13"/>
  <c r="F7" i="13"/>
  <c r="E7" i="13"/>
  <c r="D7" i="13"/>
  <c r="D32" i="13" s="1"/>
  <c r="H40" i="13"/>
  <c r="G40" i="13"/>
  <c r="F40" i="13"/>
  <c r="E40" i="13"/>
  <c r="D40" i="13"/>
  <c r="H39" i="13"/>
  <c r="G39" i="13"/>
  <c r="F39" i="13"/>
  <c r="E39" i="13"/>
  <c r="D39" i="13"/>
  <c r="H38" i="13"/>
  <c r="G38" i="13"/>
  <c r="F38" i="13"/>
  <c r="E38" i="13"/>
  <c r="D38" i="13"/>
  <c r="H37" i="13"/>
  <c r="G37" i="13"/>
  <c r="F37" i="13"/>
  <c r="E37" i="13"/>
  <c r="D37" i="13"/>
  <c r="H35" i="13"/>
  <c r="G35" i="13"/>
  <c r="F35" i="13"/>
  <c r="D35" i="13"/>
  <c r="H34" i="13"/>
  <c r="E34" i="13"/>
  <c r="D34" i="13"/>
  <c r="E33" i="13"/>
  <c r="G32" i="13"/>
  <c r="F32" i="13"/>
  <c r="H60" i="13"/>
  <c r="H59" i="13"/>
  <c r="D59" i="13"/>
  <c r="H55" i="13"/>
  <c r="H53" i="13"/>
  <c r="H49" i="13"/>
  <c r="H101" i="13"/>
  <c r="G101" i="13"/>
  <c r="F101" i="13"/>
  <c r="E101" i="13"/>
  <c r="D101" i="13"/>
  <c r="H100" i="13"/>
  <c r="G100" i="13"/>
  <c r="F100" i="13"/>
  <c r="E100" i="13"/>
  <c r="D100" i="13"/>
  <c r="H99" i="13"/>
  <c r="G99" i="13"/>
  <c r="F99" i="13"/>
  <c r="E99" i="13"/>
  <c r="D99" i="13"/>
  <c r="H98" i="13"/>
  <c r="G98" i="13"/>
  <c r="F98" i="13"/>
  <c r="E98" i="13"/>
  <c r="D98" i="13"/>
  <c r="H96" i="13"/>
  <c r="G96" i="13"/>
  <c r="F96" i="13"/>
  <c r="E96" i="13"/>
  <c r="D96" i="13"/>
  <c r="H95" i="13"/>
  <c r="G95" i="13"/>
  <c r="F95" i="13"/>
  <c r="E95" i="13"/>
  <c r="D95" i="13"/>
  <c r="H94" i="13"/>
  <c r="G94" i="13"/>
  <c r="F94" i="13"/>
  <c r="E94" i="13"/>
  <c r="D94" i="13"/>
  <c r="H93" i="13"/>
  <c r="G93" i="13"/>
  <c r="F93" i="13"/>
  <c r="E93" i="13"/>
  <c r="D93" i="13"/>
  <c r="H121" i="13"/>
  <c r="G121" i="13"/>
  <c r="F121" i="13"/>
  <c r="E121" i="13"/>
  <c r="D121" i="13"/>
  <c r="H120" i="13"/>
  <c r="G120" i="13"/>
  <c r="F120" i="13"/>
  <c r="E120" i="13"/>
  <c r="D120" i="13"/>
  <c r="H119" i="13"/>
  <c r="G119" i="13"/>
  <c r="F119" i="13"/>
  <c r="E119" i="13"/>
  <c r="D119" i="13"/>
  <c r="H118" i="13"/>
  <c r="G118" i="13"/>
  <c r="F118" i="13"/>
  <c r="E118" i="13"/>
  <c r="D118" i="13"/>
  <c r="H116" i="13"/>
  <c r="G116" i="13"/>
  <c r="F116" i="13"/>
  <c r="E116" i="13"/>
  <c r="D116" i="13"/>
  <c r="H115" i="13"/>
  <c r="G115" i="13"/>
  <c r="F115" i="13"/>
  <c r="E115" i="13"/>
  <c r="D115" i="13"/>
  <c r="H114" i="13"/>
  <c r="G114" i="13"/>
  <c r="F114" i="13"/>
  <c r="E114" i="13"/>
  <c r="D114" i="13"/>
  <c r="H113" i="13"/>
  <c r="G113" i="13"/>
  <c r="F113" i="13"/>
  <c r="E113" i="13"/>
  <c r="D113" i="13"/>
  <c r="H111" i="13"/>
  <c r="G111" i="13"/>
  <c r="F111" i="13"/>
  <c r="E111" i="13"/>
  <c r="D111" i="13"/>
  <c r="H110" i="13"/>
  <c r="G110" i="13"/>
  <c r="F110" i="13"/>
  <c r="E110" i="13"/>
  <c r="D110" i="13"/>
  <c r="H109" i="13"/>
  <c r="G109" i="13"/>
  <c r="F109" i="13"/>
  <c r="E109" i="13"/>
  <c r="D109" i="13"/>
  <c r="H108" i="13"/>
  <c r="G108" i="13"/>
  <c r="F108" i="13"/>
  <c r="E108" i="13"/>
  <c r="D108" i="13"/>
  <c r="H162" i="13"/>
  <c r="G162" i="13"/>
  <c r="F162" i="13"/>
  <c r="E162" i="13"/>
  <c r="D162" i="13"/>
  <c r="H161" i="13"/>
  <c r="G161" i="13"/>
  <c r="F161" i="13"/>
  <c r="E161" i="13"/>
  <c r="D161" i="13"/>
  <c r="H160" i="13"/>
  <c r="G160" i="13"/>
  <c r="F160" i="13"/>
  <c r="E160" i="13"/>
  <c r="D160" i="13"/>
  <c r="H159" i="13"/>
  <c r="G159" i="13"/>
  <c r="F159" i="13"/>
  <c r="E159" i="13"/>
  <c r="D159" i="13"/>
  <c r="H157" i="13"/>
  <c r="G157" i="13"/>
  <c r="F157" i="13"/>
  <c r="E157" i="13"/>
  <c r="D157" i="13"/>
  <c r="H156" i="13"/>
  <c r="G156" i="13"/>
  <c r="F156" i="13"/>
  <c r="E156" i="13"/>
  <c r="D156" i="13"/>
  <c r="H155" i="13"/>
  <c r="G155" i="13"/>
  <c r="F155" i="13"/>
  <c r="E155" i="13"/>
  <c r="D155" i="13"/>
  <c r="H154" i="13"/>
  <c r="G154" i="13"/>
  <c r="F154" i="13"/>
  <c r="E154" i="13"/>
  <c r="D154" i="13"/>
  <c r="H182" i="13"/>
  <c r="G182" i="13"/>
  <c r="F182" i="13"/>
  <c r="E182" i="13"/>
  <c r="D182" i="13"/>
  <c r="H181" i="13"/>
  <c r="G181" i="13"/>
  <c r="F181" i="13"/>
  <c r="E181" i="13"/>
  <c r="D181" i="13"/>
  <c r="H180" i="13"/>
  <c r="G180" i="13"/>
  <c r="F180" i="13"/>
  <c r="E180" i="13"/>
  <c r="D180" i="13"/>
  <c r="H179" i="13"/>
  <c r="G179" i="13"/>
  <c r="F179" i="13"/>
  <c r="E179" i="13"/>
  <c r="D179" i="13"/>
  <c r="H177" i="13"/>
  <c r="G177" i="13"/>
  <c r="F177" i="13"/>
  <c r="E177" i="13"/>
  <c r="D177" i="13"/>
  <c r="H176" i="13"/>
  <c r="G176" i="13"/>
  <c r="F176" i="13"/>
  <c r="E176" i="13"/>
  <c r="D176" i="13"/>
  <c r="H175" i="13"/>
  <c r="G175" i="13"/>
  <c r="F175" i="13"/>
  <c r="E175" i="13"/>
  <c r="D175" i="13"/>
  <c r="H174" i="13"/>
  <c r="G174" i="13"/>
  <c r="F174" i="13"/>
  <c r="E174" i="13"/>
  <c r="D174" i="13"/>
  <c r="H172" i="13"/>
  <c r="G172" i="13"/>
  <c r="F172" i="13"/>
  <c r="E172" i="13"/>
  <c r="D172" i="13"/>
  <c r="H171" i="13"/>
  <c r="G171" i="13"/>
  <c r="F171" i="13"/>
  <c r="E171" i="13"/>
  <c r="D171" i="13"/>
  <c r="H170" i="13"/>
  <c r="G170" i="13"/>
  <c r="F170" i="13"/>
  <c r="E170" i="13"/>
  <c r="D170" i="13"/>
  <c r="H169" i="13"/>
  <c r="G169" i="13"/>
  <c r="F169" i="13"/>
  <c r="E169" i="13"/>
  <c r="D169" i="13"/>
  <c r="H20" i="12"/>
  <c r="G20" i="12"/>
  <c r="F20" i="12"/>
  <c r="E20" i="12"/>
  <c r="D20" i="12"/>
  <c r="H19" i="12"/>
  <c r="G19" i="12"/>
  <c r="F19" i="12"/>
  <c r="E19" i="12"/>
  <c r="D19" i="12"/>
  <c r="H18" i="12"/>
  <c r="G18" i="12"/>
  <c r="F18" i="12"/>
  <c r="E18" i="12"/>
  <c r="D18" i="12"/>
  <c r="H17" i="12"/>
  <c r="G17" i="12"/>
  <c r="F17" i="12"/>
  <c r="E17" i="12"/>
  <c r="D17" i="12"/>
  <c r="H15" i="12"/>
  <c r="G15" i="12"/>
  <c r="F15" i="12"/>
  <c r="E15" i="12"/>
  <c r="D15" i="12"/>
  <c r="H14" i="12"/>
  <c r="G14" i="12"/>
  <c r="F14" i="12"/>
  <c r="E14" i="12"/>
  <c r="D14" i="12"/>
  <c r="D14" i="23" s="1"/>
  <c r="H13" i="12"/>
  <c r="G13" i="12"/>
  <c r="F13" i="12"/>
  <c r="E13" i="12"/>
  <c r="D13" i="12"/>
  <c r="H12" i="12"/>
  <c r="G12" i="12"/>
  <c r="F12" i="12"/>
  <c r="E12" i="12"/>
  <c r="D12" i="12"/>
  <c r="H10" i="12"/>
  <c r="G10" i="12"/>
  <c r="F10" i="12"/>
  <c r="E10" i="12"/>
  <c r="D10" i="12"/>
  <c r="H9" i="12"/>
  <c r="G9" i="12"/>
  <c r="F9" i="12"/>
  <c r="E9" i="12"/>
  <c r="D9" i="12"/>
  <c r="H8" i="12"/>
  <c r="G8" i="12"/>
  <c r="F8" i="12"/>
  <c r="E8" i="12"/>
  <c r="D8" i="12"/>
  <c r="D48" i="12" s="1"/>
  <c r="H7" i="12"/>
  <c r="G7" i="12"/>
  <c r="F7" i="12"/>
  <c r="E7" i="12"/>
  <c r="D7" i="12"/>
  <c r="H40" i="12"/>
  <c r="G40" i="12"/>
  <c r="F40" i="12"/>
  <c r="E40" i="12"/>
  <c r="D40" i="12"/>
  <c r="H39" i="12"/>
  <c r="G39" i="12"/>
  <c r="F39" i="12"/>
  <c r="E39" i="12"/>
  <c r="D39" i="12"/>
  <c r="H38" i="12"/>
  <c r="G38" i="12"/>
  <c r="F38" i="12"/>
  <c r="E38" i="12"/>
  <c r="D38" i="12"/>
  <c r="H37" i="12"/>
  <c r="G37" i="12"/>
  <c r="F37" i="12"/>
  <c r="E37" i="12"/>
  <c r="D37" i="12"/>
  <c r="H35" i="12"/>
  <c r="G35" i="12"/>
  <c r="F35" i="12"/>
  <c r="E35" i="12"/>
  <c r="D35" i="12"/>
  <c r="H34" i="12"/>
  <c r="G34" i="12"/>
  <c r="F34" i="12"/>
  <c r="E34" i="12"/>
  <c r="D34" i="12"/>
  <c r="H33" i="12"/>
  <c r="G33" i="12"/>
  <c r="F33" i="12"/>
  <c r="E33" i="12"/>
  <c r="D33" i="12"/>
  <c r="H32" i="12"/>
  <c r="G32" i="12"/>
  <c r="F32" i="12"/>
  <c r="E32" i="12"/>
  <c r="D32" i="12"/>
  <c r="H60" i="12"/>
  <c r="H59" i="12"/>
  <c r="D59" i="12"/>
  <c r="D57" i="12"/>
  <c r="H54" i="12"/>
  <c r="F54" i="12"/>
  <c r="D54" i="12"/>
  <c r="H53" i="12"/>
  <c r="H101" i="12"/>
  <c r="G101" i="12"/>
  <c r="F101" i="12"/>
  <c r="E101" i="12"/>
  <c r="D101" i="12"/>
  <c r="H100" i="12"/>
  <c r="G100" i="12"/>
  <c r="F100" i="12"/>
  <c r="E100" i="12"/>
  <c r="D100" i="12"/>
  <c r="H99" i="12"/>
  <c r="G99" i="12"/>
  <c r="F99" i="12"/>
  <c r="E99" i="12"/>
  <c r="D99" i="12"/>
  <c r="H98" i="12"/>
  <c r="G98" i="12"/>
  <c r="F98" i="12"/>
  <c r="E98" i="12"/>
  <c r="D98" i="12"/>
  <c r="H96" i="12"/>
  <c r="G96" i="12"/>
  <c r="F96" i="12"/>
  <c r="E96" i="12"/>
  <c r="D96" i="12"/>
  <c r="H95" i="12"/>
  <c r="G95" i="12"/>
  <c r="F95" i="12"/>
  <c r="E95" i="12"/>
  <c r="D95" i="12"/>
  <c r="H94" i="12"/>
  <c r="G94" i="12"/>
  <c r="F94" i="12"/>
  <c r="E94" i="12"/>
  <c r="D94" i="12"/>
  <c r="H93" i="12"/>
  <c r="G93" i="12"/>
  <c r="F93" i="12"/>
  <c r="E93" i="12"/>
  <c r="D93" i="12"/>
  <c r="H121" i="12"/>
  <c r="G121" i="12"/>
  <c r="F121" i="12"/>
  <c r="E121" i="12"/>
  <c r="D121" i="12"/>
  <c r="H120" i="12"/>
  <c r="G120" i="12"/>
  <c r="F120" i="12"/>
  <c r="E120" i="12"/>
  <c r="D120" i="12"/>
  <c r="H119" i="12"/>
  <c r="G119" i="12"/>
  <c r="F119" i="12"/>
  <c r="E119" i="12"/>
  <c r="D119" i="12"/>
  <c r="H118" i="12"/>
  <c r="G118" i="12"/>
  <c r="F118" i="12"/>
  <c r="E118" i="12"/>
  <c r="D118" i="12"/>
  <c r="H116" i="12"/>
  <c r="G116" i="12"/>
  <c r="F116" i="12"/>
  <c r="E116" i="12"/>
  <c r="D116" i="12"/>
  <c r="H115" i="12"/>
  <c r="G115" i="12"/>
  <c r="F115" i="12"/>
  <c r="E115" i="12"/>
  <c r="D115" i="12"/>
  <c r="H114" i="12"/>
  <c r="G114" i="12"/>
  <c r="F114" i="12"/>
  <c r="E114" i="12"/>
  <c r="D114" i="12"/>
  <c r="H113" i="12"/>
  <c r="G113" i="12"/>
  <c r="F113" i="12"/>
  <c r="E113" i="12"/>
  <c r="D113" i="12"/>
  <c r="H111" i="12"/>
  <c r="G111" i="12"/>
  <c r="F111" i="12"/>
  <c r="E111" i="12"/>
  <c r="D111" i="12"/>
  <c r="H110" i="12"/>
  <c r="G110" i="12"/>
  <c r="F110" i="12"/>
  <c r="E110" i="12"/>
  <c r="D110" i="12"/>
  <c r="H109" i="12"/>
  <c r="G109" i="12"/>
  <c r="F109" i="12"/>
  <c r="E109" i="12"/>
  <c r="D109" i="12"/>
  <c r="H108" i="12"/>
  <c r="G108" i="12"/>
  <c r="F108" i="12"/>
  <c r="E108" i="12"/>
  <c r="D108" i="12"/>
  <c r="H162" i="12"/>
  <c r="G162" i="12"/>
  <c r="F162" i="12"/>
  <c r="E162" i="12"/>
  <c r="D162" i="12"/>
  <c r="H161" i="12"/>
  <c r="G161" i="12"/>
  <c r="F161" i="12"/>
  <c r="E161" i="12"/>
  <c r="D161" i="12"/>
  <c r="H160" i="12"/>
  <c r="G160" i="12"/>
  <c r="F160" i="12"/>
  <c r="E160" i="12"/>
  <c r="D160" i="12"/>
  <c r="H159" i="12"/>
  <c r="G159" i="12"/>
  <c r="F159" i="12"/>
  <c r="E159" i="12"/>
  <c r="D159" i="12"/>
  <c r="H157" i="12"/>
  <c r="G157" i="12"/>
  <c r="F157" i="12"/>
  <c r="E157" i="12"/>
  <c r="D157" i="12"/>
  <c r="H156" i="12"/>
  <c r="G156" i="12"/>
  <c r="F156" i="12"/>
  <c r="E156" i="12"/>
  <c r="D156" i="12"/>
  <c r="H155" i="12"/>
  <c r="G155" i="12"/>
  <c r="F155" i="12"/>
  <c r="E155" i="12"/>
  <c r="D155" i="12"/>
  <c r="H154" i="12"/>
  <c r="G154" i="12"/>
  <c r="F154" i="12"/>
  <c r="E154" i="12"/>
  <c r="D154" i="12"/>
  <c r="H182" i="12"/>
  <c r="G182" i="12"/>
  <c r="F182" i="12"/>
  <c r="E182" i="12"/>
  <c r="D182" i="12"/>
  <c r="H181" i="12"/>
  <c r="G181" i="12"/>
  <c r="F181" i="12"/>
  <c r="E181" i="12"/>
  <c r="D181" i="12"/>
  <c r="H180" i="12"/>
  <c r="G180" i="12"/>
  <c r="F180" i="12"/>
  <c r="E180" i="12"/>
  <c r="D180" i="12"/>
  <c r="H179" i="12"/>
  <c r="G179" i="12"/>
  <c r="F179" i="12"/>
  <c r="E179" i="12"/>
  <c r="D179" i="12"/>
  <c r="H177" i="12"/>
  <c r="G177" i="12"/>
  <c r="F177" i="12"/>
  <c r="E177" i="12"/>
  <c r="D177" i="12"/>
  <c r="H176" i="12"/>
  <c r="G176" i="12"/>
  <c r="F176" i="12"/>
  <c r="E176" i="12"/>
  <c r="D176" i="12"/>
  <c r="H175" i="12"/>
  <c r="G175" i="12"/>
  <c r="F175" i="12"/>
  <c r="E175" i="12"/>
  <c r="D175" i="12"/>
  <c r="H174" i="12"/>
  <c r="G174" i="12"/>
  <c r="F174" i="12"/>
  <c r="E174" i="12"/>
  <c r="D174" i="12"/>
  <c r="H172" i="12"/>
  <c r="G172" i="12"/>
  <c r="F172" i="12"/>
  <c r="E172" i="12"/>
  <c r="D172" i="12"/>
  <c r="H171" i="12"/>
  <c r="G171" i="12"/>
  <c r="F171" i="12"/>
  <c r="E171" i="12"/>
  <c r="D171" i="12"/>
  <c r="H170" i="12"/>
  <c r="G170" i="12"/>
  <c r="F170" i="12"/>
  <c r="E170" i="12"/>
  <c r="D170" i="12"/>
  <c r="H169" i="12"/>
  <c r="G169" i="12"/>
  <c r="F169" i="12"/>
  <c r="E169" i="12"/>
  <c r="D169" i="12"/>
  <c r="H21" i="11"/>
  <c r="G21" i="11"/>
  <c r="F21" i="11"/>
  <c r="D21" i="11"/>
  <c r="H20" i="11"/>
  <c r="G20" i="11"/>
  <c r="F20" i="11"/>
  <c r="D20" i="11"/>
  <c r="H19" i="11"/>
  <c r="G19" i="11"/>
  <c r="F19" i="11"/>
  <c r="D19" i="11"/>
  <c r="H18" i="11"/>
  <c r="G18" i="11"/>
  <c r="F18" i="11"/>
  <c r="D18" i="11"/>
  <c r="H16" i="11"/>
  <c r="G16" i="11"/>
  <c r="F16" i="11"/>
  <c r="D16" i="11"/>
  <c r="H15" i="11"/>
  <c r="G15" i="11"/>
  <c r="F15" i="11"/>
  <c r="D15" i="11"/>
  <c r="H14" i="11"/>
  <c r="G14" i="11"/>
  <c r="F14" i="11"/>
  <c r="D14" i="11"/>
  <c r="H13" i="11"/>
  <c r="G13" i="11"/>
  <c r="F13" i="11"/>
  <c r="D13" i="11"/>
  <c r="H11" i="11"/>
  <c r="G11" i="11"/>
  <c r="F11" i="11"/>
  <c r="D11" i="11"/>
  <c r="H10" i="11"/>
  <c r="G10" i="11"/>
  <c r="F10" i="11"/>
  <c r="D10" i="11"/>
  <c r="H9" i="11"/>
  <c r="G9" i="11"/>
  <c r="F9" i="11"/>
  <c r="D9" i="11"/>
  <c r="H8" i="11"/>
  <c r="G8" i="11"/>
  <c r="F8" i="11"/>
  <c r="D8" i="11"/>
  <c r="I41" i="11"/>
  <c r="E41" i="11"/>
  <c r="I40" i="11"/>
  <c r="E40" i="11"/>
  <c r="I39" i="11"/>
  <c r="E39" i="11"/>
  <c r="I38" i="11"/>
  <c r="E38" i="11"/>
  <c r="I36" i="11"/>
  <c r="E36" i="11"/>
  <c r="I35" i="11"/>
  <c r="E35" i="11"/>
  <c r="I34" i="11"/>
  <c r="E34" i="11"/>
  <c r="I33" i="11"/>
  <c r="E33" i="11"/>
  <c r="I31" i="11"/>
  <c r="I30" i="11"/>
  <c r="I29" i="11"/>
  <c r="I28" i="11"/>
  <c r="I61" i="11"/>
  <c r="E61" i="11"/>
  <c r="I60" i="11"/>
  <c r="E60" i="11"/>
  <c r="I59" i="11"/>
  <c r="E59" i="11"/>
  <c r="I58" i="11"/>
  <c r="E58" i="11"/>
  <c r="I56" i="11"/>
  <c r="E56" i="11"/>
  <c r="I55" i="11"/>
  <c r="E55" i="11"/>
  <c r="I54" i="11"/>
  <c r="E54" i="11"/>
  <c r="I53" i="11"/>
  <c r="E53" i="11"/>
  <c r="I51" i="11"/>
  <c r="I50" i="11"/>
  <c r="I49" i="11"/>
  <c r="I48" i="11"/>
  <c r="P56" i="26"/>
  <c r="O56" i="26"/>
  <c r="N56" i="26"/>
  <c r="M56" i="26"/>
  <c r="K56" i="26"/>
  <c r="J56" i="26"/>
  <c r="I56" i="26"/>
  <c r="H56" i="26"/>
  <c r="P39" i="26"/>
  <c r="O39" i="26"/>
  <c r="N39" i="26"/>
  <c r="M39" i="26"/>
  <c r="K39" i="26"/>
  <c r="J39" i="26"/>
  <c r="I39" i="26"/>
  <c r="H39" i="26"/>
  <c r="P21" i="26"/>
  <c r="O21" i="26"/>
  <c r="N21" i="26"/>
  <c r="M21" i="26"/>
  <c r="K21" i="26"/>
  <c r="J21" i="26"/>
  <c r="I21" i="26"/>
  <c r="H21" i="26"/>
  <c r="H22" i="26" s="1"/>
  <c r="F21" i="26"/>
  <c r="E21" i="26"/>
  <c r="D21" i="26"/>
  <c r="C21" i="26"/>
  <c r="P20" i="26"/>
  <c r="O20" i="26"/>
  <c r="N20" i="26"/>
  <c r="M20" i="26"/>
  <c r="K20" i="26"/>
  <c r="J20" i="26"/>
  <c r="I20" i="26"/>
  <c r="H20" i="26"/>
  <c r="F20" i="26"/>
  <c r="E20" i="26"/>
  <c r="D20" i="26"/>
  <c r="C20" i="26"/>
  <c r="P19" i="26"/>
  <c r="O19" i="26"/>
  <c r="N19" i="26"/>
  <c r="M19" i="26"/>
  <c r="K19" i="26"/>
  <c r="J19" i="26"/>
  <c r="I19" i="26"/>
  <c r="H19" i="26"/>
  <c r="F19" i="26"/>
  <c r="E19" i="26"/>
  <c r="D19" i="26"/>
  <c r="C19" i="26"/>
  <c r="P18" i="26"/>
  <c r="O18" i="26"/>
  <c r="N18" i="26"/>
  <c r="M18" i="26"/>
  <c r="K18" i="26"/>
  <c r="J18" i="26"/>
  <c r="I18" i="26"/>
  <c r="H18" i="26"/>
  <c r="F18" i="26"/>
  <c r="E18" i="26"/>
  <c r="D18" i="26"/>
  <c r="C18" i="26"/>
  <c r="P17" i="26"/>
  <c r="O17" i="26"/>
  <c r="N17" i="26"/>
  <c r="M17" i="26"/>
  <c r="K17" i="26"/>
  <c r="J17" i="26"/>
  <c r="I17" i="26"/>
  <c r="H17" i="26"/>
  <c r="F17" i="26"/>
  <c r="E17" i="26"/>
  <c r="D17" i="26"/>
  <c r="C17" i="26"/>
  <c r="P16" i="26"/>
  <c r="O16" i="26"/>
  <c r="N16" i="26"/>
  <c r="M16" i="26"/>
  <c r="K16" i="26"/>
  <c r="J16" i="26"/>
  <c r="I16" i="26"/>
  <c r="H16" i="26"/>
  <c r="F16" i="26"/>
  <c r="E16" i="26"/>
  <c r="D16" i="26"/>
  <c r="C16" i="26"/>
  <c r="P14" i="26"/>
  <c r="O14" i="26"/>
  <c r="N14" i="26"/>
  <c r="M14" i="26"/>
  <c r="K14" i="26"/>
  <c r="J14" i="26"/>
  <c r="I14" i="26"/>
  <c r="H14" i="26"/>
  <c r="F14" i="26"/>
  <c r="E14" i="26"/>
  <c r="D14" i="26"/>
  <c r="C14" i="26"/>
  <c r="P13" i="26"/>
  <c r="O13" i="26"/>
  <c r="N13" i="26"/>
  <c r="M13" i="26"/>
  <c r="K13" i="26"/>
  <c r="J13" i="26"/>
  <c r="I13" i="26"/>
  <c r="H13" i="26"/>
  <c r="F13" i="26"/>
  <c r="E13" i="26"/>
  <c r="D13" i="26"/>
  <c r="C13" i="26"/>
  <c r="P12" i="26"/>
  <c r="O12" i="26"/>
  <c r="N12" i="26"/>
  <c r="M12" i="26"/>
  <c r="K12" i="26"/>
  <c r="J12" i="26"/>
  <c r="I12" i="26"/>
  <c r="H12" i="26"/>
  <c r="F12" i="26"/>
  <c r="E12" i="26"/>
  <c r="D12" i="26"/>
  <c r="C12" i="26"/>
  <c r="P11" i="26"/>
  <c r="O11" i="26"/>
  <c r="N11" i="26"/>
  <c r="M11" i="26"/>
  <c r="K11" i="26"/>
  <c r="J11" i="26"/>
  <c r="I11" i="26"/>
  <c r="H11" i="26"/>
  <c r="F11" i="26"/>
  <c r="E11" i="26"/>
  <c r="D11" i="26"/>
  <c r="C11" i="26"/>
  <c r="P10" i="26"/>
  <c r="O10" i="26"/>
  <c r="N10" i="26"/>
  <c r="M10" i="26"/>
  <c r="K10" i="26"/>
  <c r="J10" i="26"/>
  <c r="I10" i="26"/>
  <c r="H10" i="26"/>
  <c r="F10" i="26"/>
  <c r="E10" i="26"/>
  <c r="D10" i="26"/>
  <c r="C10" i="26"/>
  <c r="P9" i="26"/>
  <c r="O9" i="26"/>
  <c r="N9" i="26"/>
  <c r="M9" i="26"/>
  <c r="K9" i="26"/>
  <c r="J9" i="26"/>
  <c r="I9" i="26"/>
  <c r="H9" i="26"/>
  <c r="F9" i="26"/>
  <c r="E9" i="26"/>
  <c r="D9" i="26"/>
  <c r="C9" i="26"/>
  <c r="P8" i="26"/>
  <c r="O8" i="26"/>
  <c r="N8" i="26"/>
  <c r="M8" i="26"/>
  <c r="K8" i="26"/>
  <c r="J8" i="26"/>
  <c r="I8" i="26"/>
  <c r="H8" i="26"/>
  <c r="F8" i="26"/>
  <c r="E8" i="26"/>
  <c r="D8" i="26"/>
  <c r="C8" i="26"/>
  <c r="H20" i="22"/>
  <c r="G20" i="22"/>
  <c r="F20" i="22"/>
  <c r="E20" i="22"/>
  <c r="D20" i="22"/>
  <c r="H19" i="22"/>
  <c r="G19" i="22"/>
  <c r="F19" i="22"/>
  <c r="E19" i="22"/>
  <c r="D19" i="22"/>
  <c r="H18" i="22"/>
  <c r="G18" i="22"/>
  <c r="F18" i="22"/>
  <c r="E18" i="22"/>
  <c r="D18" i="22"/>
  <c r="H17" i="22"/>
  <c r="G17" i="22"/>
  <c r="F17" i="22"/>
  <c r="E17" i="22"/>
  <c r="D17" i="22"/>
  <c r="H15" i="22"/>
  <c r="G15" i="22"/>
  <c r="F15" i="22"/>
  <c r="E15" i="22"/>
  <c r="D15" i="22"/>
  <c r="H14" i="22"/>
  <c r="G14" i="22"/>
  <c r="F14" i="22"/>
  <c r="E14" i="22"/>
  <c r="D14" i="22"/>
  <c r="H13" i="22"/>
  <c r="G13" i="22"/>
  <c r="F13" i="22"/>
  <c r="E13" i="22"/>
  <c r="D13" i="22"/>
  <c r="H12" i="22"/>
  <c r="G12" i="22"/>
  <c r="F12" i="22"/>
  <c r="E12" i="22"/>
  <c r="D12" i="22"/>
  <c r="H10" i="22"/>
  <c r="G10" i="22"/>
  <c r="F10" i="22"/>
  <c r="E10" i="22"/>
  <c r="D10" i="22"/>
  <c r="H9" i="22"/>
  <c r="G9" i="22"/>
  <c r="F9" i="22"/>
  <c r="E9" i="22"/>
  <c r="D9" i="22"/>
  <c r="H8" i="22"/>
  <c r="G8" i="22"/>
  <c r="F8" i="22"/>
  <c r="E8" i="22"/>
  <c r="D8" i="22"/>
  <c r="H7" i="22"/>
  <c r="G7" i="22"/>
  <c r="F7" i="22"/>
  <c r="E7" i="22"/>
  <c r="D7" i="22"/>
  <c r="J20" i="6"/>
  <c r="I20" i="6"/>
  <c r="H20" i="6"/>
  <c r="G20" i="6"/>
  <c r="F20" i="6"/>
  <c r="E20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F38" i="6" s="1"/>
  <c r="J17" i="6"/>
  <c r="I17" i="6"/>
  <c r="H17" i="6"/>
  <c r="G17" i="6"/>
  <c r="F17" i="6"/>
  <c r="E17" i="6"/>
  <c r="D17" i="6"/>
  <c r="J15" i="6"/>
  <c r="I15" i="6"/>
  <c r="H15" i="6"/>
  <c r="G15" i="6"/>
  <c r="F15" i="6"/>
  <c r="E15" i="6"/>
  <c r="D15" i="6"/>
  <c r="J14" i="6"/>
  <c r="I14" i="6"/>
  <c r="H14" i="6"/>
  <c r="G14" i="6"/>
  <c r="F14" i="6"/>
  <c r="E14" i="6"/>
  <c r="D14" i="6"/>
  <c r="J13" i="6"/>
  <c r="I13" i="6"/>
  <c r="H13" i="6"/>
  <c r="G13" i="6"/>
  <c r="F13" i="6"/>
  <c r="E13" i="6"/>
  <c r="D13" i="6"/>
  <c r="F33" i="6" s="1"/>
  <c r="J12" i="6"/>
  <c r="I12" i="6"/>
  <c r="H12" i="6"/>
  <c r="G12" i="6"/>
  <c r="F12" i="6"/>
  <c r="E12" i="6"/>
  <c r="D12" i="6"/>
  <c r="J10" i="6"/>
  <c r="I10" i="6"/>
  <c r="H10" i="6"/>
  <c r="G10" i="6"/>
  <c r="F10" i="6"/>
  <c r="E10" i="6"/>
  <c r="D10" i="6"/>
  <c r="J9" i="6"/>
  <c r="I9" i="6"/>
  <c r="I34" i="6" s="1"/>
  <c r="H9" i="6"/>
  <c r="G9" i="6"/>
  <c r="F9" i="6"/>
  <c r="E9" i="6"/>
  <c r="D9" i="6"/>
  <c r="J8" i="6"/>
  <c r="J33" i="6" s="1"/>
  <c r="I8" i="6"/>
  <c r="H8" i="6"/>
  <c r="G8" i="6"/>
  <c r="F8" i="6"/>
  <c r="E8" i="6"/>
  <c r="D8" i="6"/>
  <c r="J7" i="6"/>
  <c r="I7" i="6"/>
  <c r="I32" i="6" s="1"/>
  <c r="H7" i="6"/>
  <c r="G7" i="6"/>
  <c r="F7" i="6"/>
  <c r="E7" i="6"/>
  <c r="D7" i="6"/>
  <c r="J40" i="6"/>
  <c r="I40" i="6"/>
  <c r="H40" i="6"/>
  <c r="J81" i="6"/>
  <c r="I81" i="6"/>
  <c r="H81" i="6"/>
  <c r="G81" i="6"/>
  <c r="F81" i="6"/>
  <c r="E81" i="6"/>
  <c r="D81" i="6"/>
  <c r="J80" i="6"/>
  <c r="I80" i="6"/>
  <c r="H80" i="6"/>
  <c r="G80" i="6"/>
  <c r="F80" i="6"/>
  <c r="E80" i="6"/>
  <c r="D80" i="6"/>
  <c r="J79" i="6"/>
  <c r="I79" i="6"/>
  <c r="H79" i="6"/>
  <c r="G79" i="6"/>
  <c r="F79" i="6"/>
  <c r="E79" i="6"/>
  <c r="D79" i="6"/>
  <c r="J78" i="6"/>
  <c r="I78" i="6"/>
  <c r="H78" i="6"/>
  <c r="G78" i="6"/>
  <c r="F78" i="6"/>
  <c r="E78" i="6"/>
  <c r="D78" i="6"/>
  <c r="J76" i="6"/>
  <c r="I76" i="6"/>
  <c r="H76" i="6"/>
  <c r="G76" i="6"/>
  <c r="F76" i="6"/>
  <c r="E76" i="6"/>
  <c r="D76" i="6"/>
  <c r="J75" i="6"/>
  <c r="I75" i="6"/>
  <c r="H75" i="6"/>
  <c r="G75" i="6"/>
  <c r="F75" i="6"/>
  <c r="E75" i="6"/>
  <c r="D75" i="6"/>
  <c r="J74" i="6"/>
  <c r="I74" i="6"/>
  <c r="H74" i="6"/>
  <c r="G74" i="6"/>
  <c r="F74" i="6"/>
  <c r="E74" i="6"/>
  <c r="D74" i="6"/>
  <c r="J73" i="6"/>
  <c r="I73" i="6"/>
  <c r="H73" i="6"/>
  <c r="G73" i="6"/>
  <c r="F73" i="6"/>
  <c r="E73" i="6"/>
  <c r="D73" i="6"/>
  <c r="J122" i="6"/>
  <c r="I122" i="6"/>
  <c r="H122" i="6"/>
  <c r="G122" i="6"/>
  <c r="F122" i="6"/>
  <c r="E122" i="6"/>
  <c r="D122" i="6"/>
  <c r="J121" i="6"/>
  <c r="I121" i="6"/>
  <c r="H121" i="6"/>
  <c r="G121" i="6"/>
  <c r="F121" i="6"/>
  <c r="E121" i="6"/>
  <c r="D121" i="6"/>
  <c r="J120" i="6"/>
  <c r="I120" i="6"/>
  <c r="H120" i="6"/>
  <c r="G120" i="6"/>
  <c r="F120" i="6"/>
  <c r="E120" i="6"/>
  <c r="D120" i="6"/>
  <c r="J119" i="6"/>
  <c r="I119" i="6"/>
  <c r="H119" i="6"/>
  <c r="G119" i="6"/>
  <c r="F119" i="6"/>
  <c r="E119" i="6"/>
  <c r="D119" i="6"/>
  <c r="J117" i="6"/>
  <c r="I117" i="6"/>
  <c r="H117" i="6"/>
  <c r="G117" i="6"/>
  <c r="F117" i="6"/>
  <c r="E117" i="6"/>
  <c r="D117" i="6"/>
  <c r="J116" i="6"/>
  <c r="I116" i="6"/>
  <c r="H116" i="6"/>
  <c r="G116" i="6"/>
  <c r="F116" i="6"/>
  <c r="E116" i="6"/>
  <c r="D116" i="6"/>
  <c r="J115" i="6"/>
  <c r="I115" i="6"/>
  <c r="H115" i="6"/>
  <c r="G115" i="6"/>
  <c r="F115" i="6"/>
  <c r="E115" i="6"/>
  <c r="D115" i="6"/>
  <c r="J114" i="6"/>
  <c r="I114" i="6"/>
  <c r="H114" i="6"/>
  <c r="G114" i="6"/>
  <c r="F114" i="6"/>
  <c r="E114" i="6"/>
  <c r="D114" i="6"/>
  <c r="J19" i="30"/>
  <c r="I19" i="30"/>
  <c r="H19" i="30"/>
  <c r="G19" i="30"/>
  <c r="F19" i="30"/>
  <c r="E19" i="30"/>
  <c r="D19" i="30"/>
  <c r="J18" i="30"/>
  <c r="I18" i="30"/>
  <c r="H18" i="30"/>
  <c r="G18" i="30"/>
  <c r="F18" i="30"/>
  <c r="E18" i="30"/>
  <c r="D18" i="30"/>
  <c r="J17" i="30"/>
  <c r="I17" i="30"/>
  <c r="H17" i="30"/>
  <c r="G17" i="30"/>
  <c r="F17" i="30"/>
  <c r="E17" i="30"/>
  <c r="D17" i="30"/>
  <c r="J16" i="30"/>
  <c r="I16" i="30"/>
  <c r="H16" i="30"/>
  <c r="G16" i="30"/>
  <c r="F16" i="30"/>
  <c r="E16" i="30"/>
  <c r="D16" i="30"/>
  <c r="J14" i="30"/>
  <c r="I14" i="30"/>
  <c r="H14" i="30"/>
  <c r="G14" i="30"/>
  <c r="F14" i="30"/>
  <c r="E14" i="30"/>
  <c r="D14" i="30"/>
  <c r="J13" i="30"/>
  <c r="I13" i="30"/>
  <c r="H13" i="30"/>
  <c r="G13" i="30"/>
  <c r="F13" i="30"/>
  <c r="E13" i="30"/>
  <c r="D13" i="30"/>
  <c r="J12" i="30"/>
  <c r="I12" i="30"/>
  <c r="H12" i="30"/>
  <c r="G12" i="30"/>
  <c r="F12" i="30"/>
  <c r="E12" i="30"/>
  <c r="D12" i="30"/>
  <c r="J11" i="30"/>
  <c r="I11" i="30"/>
  <c r="H11" i="30"/>
  <c r="G11" i="30"/>
  <c r="F11" i="30"/>
  <c r="E11" i="30"/>
  <c r="D11" i="30"/>
  <c r="J9" i="30"/>
  <c r="I9" i="30"/>
  <c r="H9" i="30"/>
  <c r="G9" i="30"/>
  <c r="F9" i="30"/>
  <c r="E9" i="30"/>
  <c r="D9" i="30"/>
  <c r="J8" i="30"/>
  <c r="I8" i="30"/>
  <c r="H8" i="30"/>
  <c r="G8" i="30"/>
  <c r="F8" i="30"/>
  <c r="E8" i="30"/>
  <c r="D8" i="30"/>
  <c r="J7" i="30"/>
  <c r="I7" i="30"/>
  <c r="H7" i="30"/>
  <c r="G7" i="30"/>
  <c r="F7" i="30"/>
  <c r="E7" i="30"/>
  <c r="D7" i="30"/>
  <c r="J6" i="30"/>
  <c r="I6" i="30"/>
  <c r="H6" i="30"/>
  <c r="G6" i="30"/>
  <c r="F6" i="30"/>
  <c r="E6" i="30"/>
  <c r="D6" i="30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60" i="4"/>
  <c r="K60" i="4"/>
  <c r="J60" i="4"/>
  <c r="I60" i="4"/>
  <c r="H60" i="4"/>
  <c r="G60" i="4"/>
  <c r="F60" i="4"/>
  <c r="E60" i="4"/>
  <c r="D60" i="4"/>
  <c r="L59" i="4"/>
  <c r="K59" i="4"/>
  <c r="J59" i="4"/>
  <c r="I59" i="4"/>
  <c r="H59" i="4"/>
  <c r="G59" i="4"/>
  <c r="F59" i="4"/>
  <c r="E59" i="4"/>
  <c r="D59" i="4"/>
  <c r="L58" i="4"/>
  <c r="K58" i="4"/>
  <c r="J58" i="4"/>
  <c r="I58" i="4"/>
  <c r="H58" i="4"/>
  <c r="G58" i="4"/>
  <c r="F58" i="4"/>
  <c r="E58" i="4"/>
  <c r="D58" i="4"/>
  <c r="L57" i="4"/>
  <c r="K57" i="4"/>
  <c r="J57" i="4"/>
  <c r="I57" i="4"/>
  <c r="H57" i="4"/>
  <c r="G57" i="4"/>
  <c r="F57" i="4"/>
  <c r="E57" i="4"/>
  <c r="D57" i="4"/>
  <c r="L55" i="4"/>
  <c r="K55" i="4"/>
  <c r="J55" i="4"/>
  <c r="I55" i="4"/>
  <c r="H55" i="4"/>
  <c r="G55" i="4"/>
  <c r="F55" i="4"/>
  <c r="E55" i="4"/>
  <c r="D55" i="4"/>
  <c r="L54" i="4"/>
  <c r="K54" i="4"/>
  <c r="J54" i="4"/>
  <c r="I54" i="4"/>
  <c r="H54" i="4"/>
  <c r="G54" i="4"/>
  <c r="F54" i="4"/>
  <c r="E54" i="4"/>
  <c r="D54" i="4"/>
  <c r="L53" i="4"/>
  <c r="K53" i="4"/>
  <c r="J53" i="4"/>
  <c r="I53" i="4"/>
  <c r="H53" i="4"/>
  <c r="G53" i="4"/>
  <c r="F53" i="4"/>
  <c r="E53" i="4"/>
  <c r="D53" i="4"/>
  <c r="L52" i="4"/>
  <c r="K52" i="4"/>
  <c r="J52" i="4"/>
  <c r="I52" i="4"/>
  <c r="H52" i="4"/>
  <c r="G52" i="4"/>
  <c r="F52" i="4"/>
  <c r="E52" i="4"/>
  <c r="D52" i="4"/>
  <c r="L50" i="4"/>
  <c r="K50" i="4"/>
  <c r="J50" i="4"/>
  <c r="I50" i="4"/>
  <c r="H50" i="4"/>
  <c r="G50" i="4"/>
  <c r="F50" i="4"/>
  <c r="E50" i="4"/>
  <c r="D50" i="4"/>
  <c r="L49" i="4"/>
  <c r="K49" i="4"/>
  <c r="J49" i="4"/>
  <c r="I49" i="4"/>
  <c r="H49" i="4"/>
  <c r="G49" i="4"/>
  <c r="F49" i="4"/>
  <c r="E49" i="4"/>
  <c r="D49" i="4"/>
  <c r="L48" i="4"/>
  <c r="K48" i="4"/>
  <c r="J48" i="4"/>
  <c r="I48" i="4"/>
  <c r="H48" i="4"/>
  <c r="G48" i="4"/>
  <c r="F48" i="4"/>
  <c r="E48" i="4"/>
  <c r="D48" i="4"/>
  <c r="L47" i="4"/>
  <c r="K47" i="4"/>
  <c r="J47" i="4"/>
  <c r="I47" i="4"/>
  <c r="H47" i="4"/>
  <c r="G47" i="4"/>
  <c r="F47" i="4"/>
  <c r="E47" i="4"/>
  <c r="D47" i="4"/>
  <c r="E32" i="13" l="1"/>
  <c r="D33" i="13"/>
  <c r="G34" i="13"/>
  <c r="G54" i="13"/>
  <c r="F55" i="12"/>
  <c r="G35" i="16"/>
  <c r="D32" i="16"/>
  <c r="I33" i="16"/>
  <c r="E38" i="16"/>
  <c r="I32" i="16"/>
  <c r="G40" i="16"/>
  <c r="H32" i="16"/>
  <c r="J32" i="16"/>
  <c r="G33" i="16"/>
  <c r="E34" i="16"/>
  <c r="G38" i="16"/>
  <c r="G39" i="16"/>
  <c r="H39" i="16"/>
  <c r="H37" i="16"/>
  <c r="I38" i="16"/>
  <c r="F33" i="16"/>
  <c r="F33" i="13"/>
  <c r="H33" i="13"/>
  <c r="G33" i="13"/>
  <c r="F34" i="13"/>
  <c r="E35" i="13"/>
  <c r="D47" i="13"/>
  <c r="H47" i="13"/>
  <c r="D52" i="13"/>
  <c r="H52" i="13"/>
  <c r="D49" i="13"/>
  <c r="D54" i="13"/>
  <c r="D57" i="13"/>
  <c r="G59" i="13"/>
  <c r="E47" i="13"/>
  <c r="G49" i="13"/>
  <c r="E52" i="13"/>
  <c r="D53" i="13"/>
  <c r="F47" i="13"/>
  <c r="H57" i="13"/>
  <c r="D48" i="13"/>
  <c r="F52" i="13"/>
  <c r="H54" i="13"/>
  <c r="D58" i="13"/>
  <c r="G47" i="13"/>
  <c r="H50" i="13"/>
  <c r="G55" i="13"/>
  <c r="D60" i="13"/>
  <c r="F10" i="23"/>
  <c r="D13" i="23"/>
  <c r="G14" i="23"/>
  <c r="E17" i="23"/>
  <c r="D18" i="23"/>
  <c r="G19" i="23"/>
  <c r="D49" i="12"/>
  <c r="H49" i="12"/>
  <c r="E49" i="12"/>
  <c r="D50" i="12"/>
  <c r="H50" i="12"/>
  <c r="D55" i="12"/>
  <c r="E55" i="12"/>
  <c r="D60" i="12"/>
  <c r="E8" i="23"/>
  <c r="H9" i="23"/>
  <c r="F12" i="23"/>
  <c r="G15" i="23"/>
  <c r="E18" i="23"/>
  <c r="H19" i="23"/>
  <c r="D8" i="23"/>
  <c r="G9" i="23"/>
  <c r="E12" i="23"/>
  <c r="F15" i="23"/>
  <c r="F20" i="23"/>
  <c r="G53" i="12"/>
  <c r="G54" i="12"/>
  <c r="H58" i="12"/>
  <c r="E16" i="11"/>
  <c r="G37" i="6"/>
  <c r="G33" i="6"/>
  <c r="E34" i="6"/>
  <c r="E39" i="6"/>
  <c r="G39" i="6"/>
  <c r="E38" i="6"/>
  <c r="E32" i="6"/>
  <c r="D34" i="6"/>
  <c r="I37" i="6"/>
  <c r="J38" i="6"/>
  <c r="M22" i="26"/>
  <c r="E19" i="11"/>
  <c r="D10" i="23"/>
  <c r="G12" i="23"/>
  <c r="D15" i="23"/>
  <c r="F18" i="23"/>
  <c r="I35" i="16"/>
  <c r="I22" i="26"/>
  <c r="N22" i="26"/>
  <c r="G55" i="12"/>
  <c r="G52" i="12"/>
  <c r="G57" i="12"/>
  <c r="G58" i="12"/>
  <c r="G50" i="13"/>
  <c r="E50" i="13"/>
  <c r="F57" i="13"/>
  <c r="J35" i="16"/>
  <c r="D38" i="16"/>
  <c r="H38" i="16"/>
  <c r="P22" i="27"/>
  <c r="E14" i="11"/>
  <c r="E18" i="11"/>
  <c r="E9" i="23"/>
  <c r="E14" i="23"/>
  <c r="G17" i="23"/>
  <c r="J37" i="16"/>
  <c r="I35" i="6"/>
  <c r="F37" i="6"/>
  <c r="J37" i="6"/>
  <c r="G38" i="6"/>
  <c r="H39" i="6"/>
  <c r="J22" i="26"/>
  <c r="O22" i="26"/>
  <c r="H55" i="12"/>
  <c r="F48" i="12"/>
  <c r="F53" i="12"/>
  <c r="F58" i="12"/>
  <c r="G57" i="13"/>
  <c r="F50" i="13"/>
  <c r="H22" i="27"/>
  <c r="M22" i="27"/>
  <c r="E20" i="11"/>
  <c r="F8" i="23"/>
  <c r="F13" i="23"/>
  <c r="E19" i="23"/>
  <c r="H34" i="16"/>
  <c r="D33" i="6"/>
  <c r="H33" i="6"/>
  <c r="J35" i="6"/>
  <c r="D38" i="6"/>
  <c r="H38" i="6"/>
  <c r="I39" i="6"/>
  <c r="K22" i="26"/>
  <c r="P22" i="26"/>
  <c r="I8" i="11"/>
  <c r="I9" i="11"/>
  <c r="I10" i="11"/>
  <c r="I13" i="11"/>
  <c r="I14" i="11"/>
  <c r="I15" i="11"/>
  <c r="I16" i="11"/>
  <c r="I19" i="11"/>
  <c r="I20" i="11"/>
  <c r="G50" i="12"/>
  <c r="E54" i="12"/>
  <c r="D55" i="13"/>
  <c r="D9" i="23"/>
  <c r="G10" i="23"/>
  <c r="E13" i="23"/>
  <c r="F17" i="23"/>
  <c r="D19" i="23"/>
  <c r="D34" i="16"/>
  <c r="I22" i="27"/>
  <c r="N22" i="27"/>
  <c r="D40" i="16"/>
  <c r="F60" i="13"/>
  <c r="F34" i="16"/>
  <c r="I39" i="16"/>
  <c r="E33" i="16"/>
  <c r="G34" i="16"/>
  <c r="D39" i="16"/>
  <c r="G32" i="16"/>
  <c r="G37" i="16"/>
  <c r="F39" i="16"/>
  <c r="J39" i="16"/>
  <c r="D37" i="16"/>
  <c r="F35" i="16"/>
  <c r="E7" i="23"/>
  <c r="F7" i="23"/>
  <c r="H10" i="23"/>
  <c r="D50" i="13"/>
  <c r="G52" i="13"/>
  <c r="E55" i="13"/>
  <c r="G7" i="23"/>
  <c r="F55" i="13"/>
  <c r="E57" i="13"/>
  <c r="F48" i="13"/>
  <c r="F53" i="13"/>
  <c r="F58" i="13"/>
  <c r="H15" i="23"/>
  <c r="D7" i="23"/>
  <c r="G8" i="23"/>
  <c r="F9" i="23"/>
  <c r="E10" i="23"/>
  <c r="D12" i="23"/>
  <c r="G13" i="23"/>
  <c r="F14" i="23"/>
  <c r="E15" i="23"/>
  <c r="D17" i="23"/>
  <c r="F19" i="23"/>
  <c r="H58" i="13"/>
  <c r="E49" i="13"/>
  <c r="E54" i="13"/>
  <c r="E59" i="13"/>
  <c r="H14" i="23"/>
  <c r="G47" i="12"/>
  <c r="G48" i="12"/>
  <c r="F49" i="12"/>
  <c r="E50" i="12"/>
  <c r="D52" i="12"/>
  <c r="H57" i="12"/>
  <c r="D47" i="12"/>
  <c r="H48" i="12"/>
  <c r="G49" i="12"/>
  <c r="F50" i="12"/>
  <c r="H52" i="12"/>
  <c r="D58" i="12"/>
  <c r="F59" i="12"/>
  <c r="F60" i="12"/>
  <c r="H7" i="23"/>
  <c r="H12" i="23"/>
  <c r="H17" i="23"/>
  <c r="G18" i="23"/>
  <c r="H47" i="12"/>
  <c r="D53" i="12"/>
  <c r="G59" i="12"/>
  <c r="E60" i="12"/>
  <c r="H8" i="23"/>
  <c r="H13" i="23"/>
  <c r="H18" i="23"/>
  <c r="E13" i="11"/>
  <c r="I21" i="11"/>
  <c r="E15" i="11"/>
  <c r="I18" i="11"/>
  <c r="J32" i="6"/>
  <c r="H34" i="6"/>
  <c r="D32" i="6"/>
  <c r="H32" i="6"/>
  <c r="E33" i="6"/>
  <c r="I33" i="6"/>
  <c r="J34" i="6"/>
  <c r="H37" i="6"/>
  <c r="D39" i="6"/>
  <c r="G34" i="6"/>
  <c r="F35" i="6"/>
  <c r="H35" i="6"/>
  <c r="E37" i="6"/>
  <c r="D40" i="6"/>
  <c r="F40" i="16"/>
  <c r="D20" i="23"/>
  <c r="G60" i="13"/>
  <c r="E60" i="13"/>
  <c r="E20" i="23"/>
  <c r="G20" i="23"/>
  <c r="H20" i="23"/>
  <c r="G60" i="12"/>
  <c r="E21" i="11"/>
  <c r="F40" i="6"/>
  <c r="E39" i="16"/>
  <c r="E32" i="16"/>
  <c r="E37" i="16"/>
  <c r="F32" i="16"/>
  <c r="E35" i="16"/>
  <c r="F37" i="16"/>
  <c r="E40" i="16"/>
  <c r="E48" i="13"/>
  <c r="E53" i="13"/>
  <c r="G48" i="13"/>
  <c r="F49" i="13"/>
  <c r="G53" i="13"/>
  <c r="F54" i="13"/>
  <c r="G58" i="13"/>
  <c r="F59" i="13"/>
  <c r="E58" i="13"/>
  <c r="E59" i="12"/>
  <c r="E52" i="12"/>
  <c r="E57" i="12"/>
  <c r="F47" i="12"/>
  <c r="E48" i="12"/>
  <c r="F52" i="12"/>
  <c r="E53" i="12"/>
  <c r="F57" i="12"/>
  <c r="E58" i="12"/>
  <c r="E47" i="12"/>
  <c r="I11" i="11"/>
  <c r="J39" i="6"/>
  <c r="F32" i="6"/>
  <c r="G32" i="6"/>
  <c r="D35" i="6"/>
  <c r="D37" i="6"/>
  <c r="I38" i="6"/>
  <c r="F34" i="6"/>
  <c r="G35" i="6"/>
  <c r="F39" i="6"/>
  <c r="G40" i="6"/>
  <c r="E35" i="6"/>
  <c r="E40" i="6"/>
  <c r="L20" i="3"/>
  <c r="K20" i="3"/>
  <c r="J20" i="3"/>
  <c r="I20" i="3"/>
  <c r="H20" i="3"/>
  <c r="G20" i="3"/>
  <c r="F20" i="3"/>
  <c r="E20" i="3"/>
  <c r="D20" i="3"/>
  <c r="L19" i="3"/>
  <c r="K19" i="3"/>
  <c r="J19" i="3"/>
  <c r="I19" i="3"/>
  <c r="H19" i="3"/>
  <c r="G19" i="3"/>
  <c r="F19" i="3"/>
  <c r="E19" i="3"/>
  <c r="D19" i="3"/>
  <c r="L18" i="3"/>
  <c r="K18" i="3"/>
  <c r="J18" i="3"/>
  <c r="I18" i="3"/>
  <c r="H18" i="3"/>
  <c r="G18" i="3"/>
  <c r="F18" i="3"/>
  <c r="E18" i="3"/>
  <c r="D18" i="3"/>
  <c r="L17" i="3"/>
  <c r="K17" i="3"/>
  <c r="J17" i="3"/>
  <c r="I17" i="3"/>
  <c r="H17" i="3"/>
  <c r="G17" i="3"/>
  <c r="F17" i="3"/>
  <c r="E17" i="3"/>
  <c r="D17" i="3"/>
  <c r="L15" i="3"/>
  <c r="K15" i="3"/>
  <c r="J15" i="3"/>
  <c r="I15" i="3"/>
  <c r="H15" i="3"/>
  <c r="G15" i="3"/>
  <c r="F15" i="3"/>
  <c r="E15" i="3"/>
  <c r="D15" i="3"/>
  <c r="L14" i="3"/>
  <c r="K14" i="3"/>
  <c r="J14" i="3"/>
  <c r="I14" i="3"/>
  <c r="H14" i="3"/>
  <c r="G14" i="3"/>
  <c r="F14" i="3"/>
  <c r="E14" i="3"/>
  <c r="D14" i="3"/>
  <c r="L13" i="3"/>
  <c r="K13" i="3"/>
  <c r="J13" i="3"/>
  <c r="I13" i="3"/>
  <c r="H13" i="3"/>
  <c r="G13" i="3"/>
  <c r="F13" i="3"/>
  <c r="E13" i="3"/>
  <c r="D13" i="3"/>
  <c r="L12" i="3"/>
  <c r="K12" i="3"/>
  <c r="J12" i="3"/>
  <c r="I12" i="3"/>
  <c r="H12" i="3"/>
  <c r="G12" i="3"/>
  <c r="F12" i="3"/>
  <c r="E12" i="3"/>
  <c r="D12" i="3"/>
  <c r="L10" i="3"/>
  <c r="K10" i="3"/>
  <c r="J10" i="3"/>
  <c r="I10" i="3"/>
  <c r="H10" i="3"/>
  <c r="G10" i="3"/>
  <c r="F10" i="3"/>
  <c r="E10" i="3"/>
  <c r="D10" i="3"/>
  <c r="L9" i="3"/>
  <c r="K9" i="3"/>
  <c r="J9" i="3"/>
  <c r="I9" i="3"/>
  <c r="H9" i="3"/>
  <c r="G9" i="3"/>
  <c r="F9" i="3"/>
  <c r="E9" i="3"/>
  <c r="D9" i="3"/>
  <c r="L8" i="3"/>
  <c r="K8" i="3"/>
  <c r="J8" i="3"/>
  <c r="I8" i="3"/>
  <c r="H8" i="3"/>
  <c r="G8" i="3"/>
  <c r="F8" i="3"/>
  <c r="E8" i="3"/>
  <c r="D8" i="3"/>
  <c r="L7" i="3"/>
  <c r="K7" i="3"/>
  <c r="J7" i="3"/>
  <c r="I7" i="3"/>
  <c r="H7" i="3"/>
  <c r="G7" i="3"/>
  <c r="F7" i="3"/>
  <c r="E7" i="3"/>
  <c r="D7" i="3"/>
  <c r="L101" i="3"/>
  <c r="K101" i="3"/>
  <c r="J101" i="3"/>
  <c r="I101" i="3"/>
  <c r="H101" i="3"/>
  <c r="G101" i="3"/>
  <c r="F101" i="3"/>
  <c r="E101" i="3"/>
  <c r="D101" i="3"/>
  <c r="L100" i="3"/>
  <c r="K100" i="3"/>
  <c r="J100" i="3"/>
  <c r="I100" i="3"/>
  <c r="H100" i="3"/>
  <c r="G100" i="3"/>
  <c r="F100" i="3"/>
  <c r="E100" i="3"/>
  <c r="D100" i="3"/>
  <c r="L99" i="3"/>
  <c r="K99" i="3"/>
  <c r="J99" i="3"/>
  <c r="I99" i="3"/>
  <c r="H99" i="3"/>
  <c r="G99" i="3"/>
  <c r="F99" i="3"/>
  <c r="E99" i="3"/>
  <c r="D99" i="3"/>
  <c r="L98" i="3"/>
  <c r="K98" i="3"/>
  <c r="J98" i="3"/>
  <c r="I98" i="3"/>
  <c r="H98" i="3"/>
  <c r="G98" i="3"/>
  <c r="F98" i="3"/>
  <c r="E98" i="3"/>
  <c r="D98" i="3"/>
  <c r="L96" i="3"/>
  <c r="K96" i="3"/>
  <c r="J96" i="3"/>
  <c r="I96" i="3"/>
  <c r="H96" i="3"/>
  <c r="G96" i="3"/>
  <c r="F96" i="3"/>
  <c r="E96" i="3"/>
  <c r="D96" i="3"/>
  <c r="L95" i="3"/>
  <c r="K95" i="3"/>
  <c r="J95" i="3"/>
  <c r="I95" i="3"/>
  <c r="H95" i="3"/>
  <c r="G95" i="3"/>
  <c r="F95" i="3"/>
  <c r="E95" i="3"/>
  <c r="D95" i="3"/>
  <c r="L94" i="3"/>
  <c r="K94" i="3"/>
  <c r="J94" i="3"/>
  <c r="I94" i="3"/>
  <c r="H94" i="3"/>
  <c r="G94" i="3"/>
  <c r="F94" i="3"/>
  <c r="E94" i="3"/>
  <c r="D94" i="3"/>
  <c r="L93" i="3"/>
  <c r="K93" i="3"/>
  <c r="J93" i="3"/>
  <c r="I93" i="3"/>
  <c r="H93" i="3"/>
  <c r="G93" i="3"/>
  <c r="F93" i="3"/>
  <c r="E93" i="3"/>
  <c r="D93" i="3"/>
  <c r="L162" i="3"/>
  <c r="K162" i="3"/>
  <c r="J162" i="3"/>
  <c r="I162" i="3"/>
  <c r="H162" i="3"/>
  <c r="G162" i="3"/>
  <c r="F162" i="3"/>
  <c r="E162" i="3"/>
  <c r="D162" i="3"/>
  <c r="L161" i="3"/>
  <c r="K161" i="3"/>
  <c r="J161" i="3"/>
  <c r="I161" i="3"/>
  <c r="H161" i="3"/>
  <c r="G161" i="3"/>
  <c r="F161" i="3"/>
  <c r="E161" i="3"/>
  <c r="D161" i="3"/>
  <c r="L160" i="3"/>
  <c r="K160" i="3"/>
  <c r="J160" i="3"/>
  <c r="I160" i="3"/>
  <c r="H160" i="3"/>
  <c r="G160" i="3"/>
  <c r="F160" i="3"/>
  <c r="E160" i="3"/>
  <c r="D160" i="3"/>
  <c r="L159" i="3"/>
  <c r="K159" i="3"/>
  <c r="J159" i="3"/>
  <c r="I159" i="3"/>
  <c r="H159" i="3"/>
  <c r="G159" i="3"/>
  <c r="F159" i="3"/>
  <c r="E159" i="3"/>
  <c r="D159" i="3"/>
  <c r="L157" i="3"/>
  <c r="K157" i="3"/>
  <c r="J157" i="3"/>
  <c r="I157" i="3"/>
  <c r="H157" i="3"/>
  <c r="G157" i="3"/>
  <c r="F157" i="3"/>
  <c r="E157" i="3"/>
  <c r="D157" i="3"/>
  <c r="L156" i="3"/>
  <c r="K156" i="3"/>
  <c r="J156" i="3"/>
  <c r="I156" i="3"/>
  <c r="H156" i="3"/>
  <c r="G156" i="3"/>
  <c r="F156" i="3"/>
  <c r="E156" i="3"/>
  <c r="D156" i="3"/>
  <c r="L155" i="3"/>
  <c r="K155" i="3"/>
  <c r="J155" i="3"/>
  <c r="I155" i="3"/>
  <c r="H155" i="3"/>
  <c r="G155" i="3"/>
  <c r="F155" i="3"/>
  <c r="E155" i="3"/>
  <c r="D155" i="3"/>
  <c r="L154" i="3"/>
  <c r="K154" i="3"/>
  <c r="J154" i="3"/>
  <c r="I154" i="3"/>
  <c r="H154" i="3"/>
  <c r="G154" i="3"/>
  <c r="F154" i="3"/>
  <c r="E154" i="3"/>
  <c r="D154" i="3"/>
  <c r="L182" i="3"/>
  <c r="K182" i="3"/>
  <c r="J182" i="3"/>
  <c r="I182" i="3"/>
  <c r="H182" i="3"/>
  <c r="G182" i="3"/>
  <c r="F182" i="3"/>
  <c r="E182" i="3"/>
  <c r="D182" i="3"/>
  <c r="L181" i="3"/>
  <c r="K181" i="3"/>
  <c r="J181" i="3"/>
  <c r="I181" i="3"/>
  <c r="H181" i="3"/>
  <c r="G181" i="3"/>
  <c r="F181" i="3"/>
  <c r="E181" i="3"/>
  <c r="D181" i="3"/>
  <c r="L180" i="3"/>
  <c r="K180" i="3"/>
  <c r="J180" i="3"/>
  <c r="I180" i="3"/>
  <c r="H180" i="3"/>
  <c r="G180" i="3"/>
  <c r="F180" i="3"/>
  <c r="E180" i="3"/>
  <c r="D180" i="3"/>
  <c r="L179" i="3"/>
  <c r="K179" i="3"/>
  <c r="J179" i="3"/>
  <c r="I179" i="3"/>
  <c r="H179" i="3"/>
  <c r="G179" i="3"/>
  <c r="F179" i="3"/>
  <c r="E179" i="3"/>
  <c r="D179" i="3"/>
  <c r="L177" i="3"/>
  <c r="K177" i="3"/>
  <c r="J177" i="3"/>
  <c r="I177" i="3"/>
  <c r="H177" i="3"/>
  <c r="G177" i="3"/>
  <c r="F177" i="3"/>
  <c r="E177" i="3"/>
  <c r="D177" i="3"/>
  <c r="L176" i="3"/>
  <c r="K176" i="3"/>
  <c r="J176" i="3"/>
  <c r="I176" i="3"/>
  <c r="H176" i="3"/>
  <c r="G176" i="3"/>
  <c r="F176" i="3"/>
  <c r="E176" i="3"/>
  <c r="D176" i="3"/>
  <c r="L175" i="3"/>
  <c r="K175" i="3"/>
  <c r="J175" i="3"/>
  <c r="I175" i="3"/>
  <c r="H175" i="3"/>
  <c r="G175" i="3"/>
  <c r="F175" i="3"/>
  <c r="E175" i="3"/>
  <c r="D175" i="3"/>
  <c r="L174" i="3"/>
  <c r="K174" i="3"/>
  <c r="J174" i="3"/>
  <c r="I174" i="3"/>
  <c r="H174" i="3"/>
  <c r="G174" i="3"/>
  <c r="F174" i="3"/>
  <c r="E174" i="3"/>
  <c r="D174" i="3"/>
  <c r="L172" i="3"/>
  <c r="K172" i="3"/>
  <c r="J172" i="3"/>
  <c r="I172" i="3"/>
  <c r="H172" i="3"/>
  <c r="G172" i="3"/>
  <c r="F172" i="3"/>
  <c r="E172" i="3"/>
  <c r="D172" i="3"/>
  <c r="L171" i="3"/>
  <c r="K171" i="3"/>
  <c r="J171" i="3"/>
  <c r="I171" i="3"/>
  <c r="H171" i="3"/>
  <c r="G171" i="3"/>
  <c r="F171" i="3"/>
  <c r="E171" i="3"/>
  <c r="D171" i="3"/>
  <c r="L170" i="3"/>
  <c r="K170" i="3"/>
  <c r="J170" i="3"/>
  <c r="I170" i="3"/>
  <c r="H170" i="3"/>
  <c r="G170" i="3"/>
  <c r="F170" i="3"/>
  <c r="E170" i="3"/>
  <c r="D170" i="3"/>
  <c r="L169" i="3"/>
  <c r="K169" i="3"/>
  <c r="J169" i="3"/>
  <c r="I169" i="3"/>
  <c r="H169" i="3"/>
  <c r="G169" i="3"/>
  <c r="F169" i="3"/>
  <c r="E169" i="3"/>
  <c r="D169" i="3"/>
  <c r="L101" i="2"/>
  <c r="K101" i="2"/>
  <c r="J101" i="2"/>
  <c r="I101" i="2"/>
  <c r="H101" i="2"/>
  <c r="G101" i="2"/>
  <c r="F101" i="2"/>
  <c r="E101" i="2"/>
  <c r="D101" i="2"/>
  <c r="L100" i="2"/>
  <c r="K100" i="2"/>
  <c r="J100" i="2"/>
  <c r="I100" i="2"/>
  <c r="H100" i="2"/>
  <c r="G100" i="2"/>
  <c r="F100" i="2"/>
  <c r="E100" i="2"/>
  <c r="D100" i="2"/>
  <c r="L99" i="2"/>
  <c r="K99" i="2"/>
  <c r="J99" i="2"/>
  <c r="I99" i="2"/>
  <c r="H99" i="2"/>
  <c r="G99" i="2"/>
  <c r="F99" i="2"/>
  <c r="E99" i="2"/>
  <c r="D99" i="2"/>
  <c r="L98" i="2"/>
  <c r="K98" i="2"/>
  <c r="J98" i="2"/>
  <c r="I98" i="2"/>
  <c r="H98" i="2"/>
  <c r="G98" i="2"/>
  <c r="F98" i="2"/>
  <c r="E98" i="2"/>
  <c r="D98" i="2"/>
  <c r="L96" i="2"/>
  <c r="K96" i="2"/>
  <c r="J96" i="2"/>
  <c r="I96" i="2"/>
  <c r="H96" i="2"/>
  <c r="G96" i="2"/>
  <c r="F96" i="2"/>
  <c r="E96" i="2"/>
  <c r="D96" i="2"/>
  <c r="L95" i="2"/>
  <c r="K95" i="2"/>
  <c r="J95" i="2"/>
  <c r="I95" i="2"/>
  <c r="H95" i="2"/>
  <c r="G95" i="2"/>
  <c r="F95" i="2"/>
  <c r="E95" i="2"/>
  <c r="D95" i="2"/>
  <c r="L94" i="2"/>
  <c r="K94" i="2"/>
  <c r="J94" i="2"/>
  <c r="I94" i="2"/>
  <c r="H94" i="2"/>
  <c r="G94" i="2"/>
  <c r="F94" i="2"/>
  <c r="E94" i="2"/>
  <c r="D94" i="2"/>
  <c r="L93" i="2"/>
  <c r="K93" i="2"/>
  <c r="J93" i="2"/>
  <c r="I93" i="2"/>
  <c r="H93" i="2"/>
  <c r="G93" i="2"/>
  <c r="F93" i="2"/>
  <c r="E93" i="2"/>
  <c r="D93" i="2"/>
  <c r="L121" i="2"/>
  <c r="K121" i="2"/>
  <c r="J121" i="2"/>
  <c r="I121" i="2"/>
  <c r="H121" i="2"/>
  <c r="G121" i="2"/>
  <c r="F121" i="2"/>
  <c r="E121" i="2"/>
  <c r="D121" i="2"/>
  <c r="L120" i="2"/>
  <c r="K120" i="2"/>
  <c r="J120" i="2"/>
  <c r="I120" i="2"/>
  <c r="H120" i="2"/>
  <c r="G120" i="2"/>
  <c r="F120" i="2"/>
  <c r="E120" i="2"/>
  <c r="D120" i="2"/>
  <c r="L119" i="2"/>
  <c r="K119" i="2"/>
  <c r="J119" i="2"/>
  <c r="I119" i="2"/>
  <c r="H119" i="2"/>
  <c r="G119" i="2"/>
  <c r="F119" i="2"/>
  <c r="E119" i="2"/>
  <c r="D119" i="2"/>
  <c r="L118" i="2"/>
  <c r="K118" i="2"/>
  <c r="J118" i="2"/>
  <c r="I118" i="2"/>
  <c r="H118" i="2"/>
  <c r="G118" i="2"/>
  <c r="F118" i="2"/>
  <c r="E118" i="2"/>
  <c r="D118" i="2"/>
  <c r="L116" i="2"/>
  <c r="K116" i="2"/>
  <c r="J116" i="2"/>
  <c r="I116" i="2"/>
  <c r="H116" i="2"/>
  <c r="G116" i="2"/>
  <c r="F116" i="2"/>
  <c r="E116" i="2"/>
  <c r="D116" i="2"/>
  <c r="L115" i="2"/>
  <c r="K115" i="2"/>
  <c r="J115" i="2"/>
  <c r="I115" i="2"/>
  <c r="H115" i="2"/>
  <c r="G115" i="2"/>
  <c r="F115" i="2"/>
  <c r="E115" i="2"/>
  <c r="D115" i="2"/>
  <c r="L114" i="2"/>
  <c r="K114" i="2"/>
  <c r="J114" i="2"/>
  <c r="I114" i="2"/>
  <c r="H114" i="2"/>
  <c r="G114" i="2"/>
  <c r="F114" i="2"/>
  <c r="E114" i="2"/>
  <c r="D114" i="2"/>
  <c r="L113" i="2"/>
  <c r="K113" i="2"/>
  <c r="J113" i="2"/>
  <c r="I113" i="2"/>
  <c r="H113" i="2"/>
  <c r="G113" i="2"/>
  <c r="F113" i="2"/>
  <c r="E113" i="2"/>
  <c r="D113" i="2"/>
  <c r="L111" i="2"/>
  <c r="K111" i="2"/>
  <c r="J111" i="2"/>
  <c r="I111" i="2"/>
  <c r="H111" i="2"/>
  <c r="G111" i="2"/>
  <c r="F111" i="2"/>
  <c r="E111" i="2"/>
  <c r="D111" i="2"/>
  <c r="L110" i="2"/>
  <c r="K110" i="2"/>
  <c r="J110" i="2"/>
  <c r="I110" i="2"/>
  <c r="H110" i="2"/>
  <c r="G110" i="2"/>
  <c r="F110" i="2"/>
  <c r="E110" i="2"/>
  <c r="D110" i="2"/>
  <c r="L109" i="2"/>
  <c r="K109" i="2"/>
  <c r="J109" i="2"/>
  <c r="I109" i="2"/>
  <c r="H109" i="2"/>
  <c r="G109" i="2"/>
  <c r="F109" i="2"/>
  <c r="E109" i="2"/>
  <c r="D109" i="2"/>
  <c r="L108" i="2"/>
  <c r="K108" i="2"/>
  <c r="J108" i="2"/>
  <c r="I108" i="2"/>
  <c r="H108" i="2"/>
  <c r="G108" i="2"/>
  <c r="F108" i="2"/>
  <c r="E108" i="2"/>
  <c r="D108" i="2"/>
  <c r="L182" i="2"/>
  <c r="K182" i="2"/>
  <c r="J182" i="2"/>
  <c r="I182" i="2"/>
  <c r="H182" i="2"/>
  <c r="G182" i="2"/>
  <c r="F182" i="2"/>
  <c r="E182" i="2"/>
  <c r="D182" i="2"/>
  <c r="L181" i="2"/>
  <c r="K181" i="2"/>
  <c r="J181" i="2"/>
  <c r="I181" i="2"/>
  <c r="H181" i="2"/>
  <c r="G181" i="2"/>
  <c r="F181" i="2"/>
  <c r="E181" i="2"/>
  <c r="D181" i="2"/>
  <c r="L180" i="2"/>
  <c r="K180" i="2"/>
  <c r="J180" i="2"/>
  <c r="I180" i="2"/>
  <c r="H180" i="2"/>
  <c r="G180" i="2"/>
  <c r="F180" i="2"/>
  <c r="E180" i="2"/>
  <c r="D180" i="2"/>
  <c r="L179" i="2"/>
  <c r="K179" i="2"/>
  <c r="J179" i="2"/>
  <c r="I179" i="2"/>
  <c r="H179" i="2"/>
  <c r="G179" i="2"/>
  <c r="F179" i="2"/>
  <c r="E179" i="2"/>
  <c r="D179" i="2"/>
  <c r="L177" i="2"/>
  <c r="K177" i="2"/>
  <c r="J177" i="2"/>
  <c r="I177" i="2"/>
  <c r="H177" i="2"/>
  <c r="G177" i="2"/>
  <c r="F177" i="2"/>
  <c r="E177" i="2"/>
  <c r="D177" i="2"/>
  <c r="L176" i="2"/>
  <c r="K176" i="2"/>
  <c r="J176" i="2"/>
  <c r="I176" i="2"/>
  <c r="H176" i="2"/>
  <c r="G176" i="2"/>
  <c r="F176" i="2"/>
  <c r="E176" i="2"/>
  <c r="D176" i="2"/>
  <c r="L175" i="2"/>
  <c r="K175" i="2"/>
  <c r="J175" i="2"/>
  <c r="I175" i="2"/>
  <c r="H175" i="2"/>
  <c r="G175" i="2"/>
  <c r="F175" i="2"/>
  <c r="E175" i="2"/>
  <c r="D175" i="2"/>
  <c r="L174" i="2"/>
  <c r="K174" i="2"/>
  <c r="J174" i="2"/>
  <c r="I174" i="2"/>
  <c r="H174" i="2"/>
  <c r="G174" i="2"/>
  <c r="F174" i="2"/>
  <c r="E174" i="2"/>
  <c r="D174" i="2"/>
  <c r="L172" i="2"/>
  <c r="K172" i="2"/>
  <c r="J172" i="2"/>
  <c r="I172" i="2"/>
  <c r="H172" i="2"/>
  <c r="G172" i="2"/>
  <c r="F172" i="2"/>
  <c r="E172" i="2"/>
  <c r="D172" i="2"/>
  <c r="L171" i="2"/>
  <c r="K171" i="2"/>
  <c r="J171" i="2"/>
  <c r="I171" i="2"/>
  <c r="H171" i="2"/>
  <c r="G171" i="2"/>
  <c r="F171" i="2"/>
  <c r="E171" i="2"/>
  <c r="D171" i="2"/>
  <c r="L170" i="2"/>
  <c r="K170" i="2"/>
  <c r="J170" i="2"/>
  <c r="I170" i="2"/>
  <c r="H170" i="2"/>
  <c r="G170" i="2"/>
  <c r="F170" i="2"/>
  <c r="E170" i="2"/>
  <c r="D170" i="2"/>
  <c r="L169" i="2"/>
  <c r="K169" i="2"/>
  <c r="J169" i="2"/>
  <c r="I169" i="2"/>
  <c r="H169" i="2"/>
  <c r="G169" i="2"/>
  <c r="F169" i="2"/>
  <c r="E169" i="2"/>
  <c r="D169" i="2"/>
  <c r="L162" i="2"/>
  <c r="K162" i="2"/>
  <c r="J162" i="2"/>
  <c r="I162" i="2"/>
  <c r="H162" i="2"/>
  <c r="G162" i="2"/>
  <c r="F162" i="2"/>
  <c r="E162" i="2"/>
  <c r="D162" i="2"/>
  <c r="L161" i="2"/>
  <c r="K161" i="2"/>
  <c r="J161" i="2"/>
  <c r="I161" i="2"/>
  <c r="H161" i="2"/>
  <c r="G161" i="2"/>
  <c r="F161" i="2"/>
  <c r="E161" i="2"/>
  <c r="D161" i="2"/>
  <c r="L160" i="2"/>
  <c r="K160" i="2"/>
  <c r="J160" i="2"/>
  <c r="I160" i="2"/>
  <c r="H160" i="2"/>
  <c r="G160" i="2"/>
  <c r="F160" i="2"/>
  <c r="E160" i="2"/>
  <c r="D160" i="2"/>
  <c r="L159" i="2"/>
  <c r="K159" i="2"/>
  <c r="J159" i="2"/>
  <c r="I159" i="2"/>
  <c r="H159" i="2"/>
  <c r="G159" i="2"/>
  <c r="F159" i="2"/>
  <c r="E159" i="2"/>
  <c r="D159" i="2"/>
  <c r="L157" i="2"/>
  <c r="K157" i="2"/>
  <c r="J157" i="2"/>
  <c r="I157" i="2"/>
  <c r="H157" i="2"/>
  <c r="G157" i="2"/>
  <c r="F157" i="2"/>
  <c r="E157" i="2"/>
  <c r="D157" i="2"/>
  <c r="L156" i="2"/>
  <c r="K156" i="2"/>
  <c r="J156" i="2"/>
  <c r="I156" i="2"/>
  <c r="H156" i="2"/>
  <c r="G156" i="2"/>
  <c r="F156" i="2"/>
  <c r="E156" i="2"/>
  <c r="D156" i="2"/>
  <c r="L155" i="2"/>
  <c r="K155" i="2"/>
  <c r="J155" i="2"/>
  <c r="I155" i="2"/>
  <c r="H155" i="2"/>
  <c r="G155" i="2"/>
  <c r="F155" i="2"/>
  <c r="E155" i="2"/>
  <c r="D155" i="2"/>
  <c r="L154" i="2"/>
  <c r="K154" i="2"/>
  <c r="J154" i="2"/>
  <c r="I154" i="2"/>
  <c r="H154" i="2"/>
  <c r="G154" i="2"/>
  <c r="F154" i="2"/>
  <c r="E154" i="2"/>
  <c r="D154" i="2"/>
  <c r="D47" i="3" l="1"/>
  <c r="H47" i="3"/>
  <c r="L47" i="3"/>
  <c r="I50" i="3"/>
  <c r="D52" i="3"/>
  <c r="F54" i="3"/>
  <c r="E55" i="3"/>
  <c r="I55" i="3"/>
  <c r="D37" i="3"/>
  <c r="L37" i="3"/>
  <c r="J59" i="3"/>
  <c r="F34" i="3"/>
  <c r="H52" i="3"/>
  <c r="L59" i="3"/>
  <c r="D48" i="3"/>
  <c r="H48" i="3"/>
  <c r="I48" i="3"/>
  <c r="G49" i="3"/>
  <c r="K49" i="3"/>
  <c r="D53" i="3"/>
  <c r="I53" i="3"/>
  <c r="K54" i="3"/>
  <c r="H58" i="3"/>
  <c r="I58" i="3"/>
  <c r="G59" i="3"/>
  <c r="E35" i="3"/>
  <c r="L52" i="3"/>
  <c r="D49" i="3"/>
  <c r="H49" i="3"/>
  <c r="L49" i="3"/>
  <c r="D54" i="3"/>
  <c r="D59" i="3"/>
  <c r="K38" i="3"/>
  <c r="D57" i="3"/>
  <c r="D50" i="3"/>
  <c r="D55" i="3"/>
  <c r="H55" i="3"/>
  <c r="D60" i="3"/>
  <c r="H60" i="3"/>
  <c r="L60" i="3"/>
  <c r="J39" i="3"/>
  <c r="H57" i="3"/>
  <c r="H33" i="3"/>
  <c r="G34" i="3"/>
  <c r="F35" i="3"/>
  <c r="E37" i="3"/>
  <c r="D38" i="3"/>
  <c r="K39" i="3"/>
  <c r="K53" i="3"/>
  <c r="G54" i="3"/>
  <c r="I33" i="3"/>
  <c r="H34" i="3"/>
  <c r="G35" i="3"/>
  <c r="F37" i="3"/>
  <c r="I38" i="3"/>
  <c r="H39" i="3"/>
  <c r="K48" i="3"/>
  <c r="L53" i="3"/>
  <c r="H59" i="3"/>
  <c r="F48" i="3"/>
  <c r="J48" i="3"/>
  <c r="E49" i="3"/>
  <c r="I49" i="3"/>
  <c r="G52" i="3"/>
  <c r="K52" i="3"/>
  <c r="F53" i="3"/>
  <c r="J53" i="3"/>
  <c r="E54" i="3"/>
  <c r="I54" i="3"/>
  <c r="G57" i="3"/>
  <c r="K57" i="3"/>
  <c r="F58" i="3"/>
  <c r="J58" i="3"/>
  <c r="E59" i="3"/>
  <c r="I59" i="3"/>
  <c r="L48" i="3"/>
  <c r="D58" i="3"/>
  <c r="D33" i="3"/>
  <c r="K34" i="3"/>
  <c r="J35" i="3"/>
  <c r="I37" i="3"/>
  <c r="H38" i="3"/>
  <c r="G39" i="3"/>
  <c r="E33" i="3"/>
  <c r="D34" i="3"/>
  <c r="L34" i="3"/>
  <c r="K35" i="3"/>
  <c r="J37" i="3"/>
  <c r="E38" i="3"/>
  <c r="D39" i="3"/>
  <c r="L39" i="3"/>
  <c r="H54" i="3"/>
  <c r="L58" i="3"/>
  <c r="G48" i="3"/>
  <c r="F49" i="3"/>
  <c r="J49" i="3"/>
  <c r="G53" i="3"/>
  <c r="K33" i="3"/>
  <c r="J54" i="3"/>
  <c r="H37" i="3"/>
  <c r="G38" i="3"/>
  <c r="K58" i="3"/>
  <c r="F39" i="3"/>
  <c r="G33" i="3"/>
  <c r="H53" i="3"/>
  <c r="L54" i="3"/>
  <c r="G58" i="3"/>
  <c r="F59" i="3"/>
  <c r="K59" i="3"/>
  <c r="I32" i="3"/>
  <c r="F32" i="3"/>
  <c r="J32" i="3"/>
  <c r="G47" i="3"/>
  <c r="K47" i="3"/>
  <c r="E32" i="3"/>
  <c r="H32" i="3"/>
  <c r="L50" i="3"/>
  <c r="K50" i="3"/>
  <c r="G50" i="3"/>
  <c r="J50" i="3"/>
  <c r="F50" i="3"/>
  <c r="J33" i="3"/>
  <c r="H35" i="3"/>
  <c r="G37" i="3"/>
  <c r="E39" i="3"/>
  <c r="E50" i="3"/>
  <c r="J47" i="3"/>
  <c r="F47" i="3"/>
  <c r="I47" i="3"/>
  <c r="J52" i="3"/>
  <c r="F52" i="3"/>
  <c r="I52" i="3"/>
  <c r="E52" i="3"/>
  <c r="J57" i="3"/>
  <c r="F57" i="3"/>
  <c r="I57" i="3"/>
  <c r="E57" i="3"/>
  <c r="E60" i="3"/>
  <c r="I60" i="3"/>
  <c r="D32" i="3"/>
  <c r="L32" i="3"/>
  <c r="J34" i="3"/>
  <c r="I35" i="3"/>
  <c r="E47" i="3"/>
  <c r="L57" i="3"/>
  <c r="H50" i="3"/>
  <c r="L55" i="3"/>
  <c r="K55" i="3"/>
  <c r="G55" i="3"/>
  <c r="J55" i="3"/>
  <c r="F55" i="3"/>
  <c r="K32" i="3"/>
  <c r="I34" i="3"/>
  <c r="F38" i="3"/>
  <c r="G32" i="3"/>
  <c r="F33" i="3"/>
  <c r="E34" i="3"/>
  <c r="D35" i="3"/>
  <c r="L35" i="3"/>
  <c r="K37" i="3"/>
  <c r="J38" i="3"/>
  <c r="I39" i="3"/>
  <c r="F60" i="3"/>
  <c r="J60" i="3"/>
  <c r="L33" i="3"/>
  <c r="L38" i="3"/>
  <c r="E48" i="3"/>
  <c r="E53" i="3"/>
  <c r="E58" i="3"/>
  <c r="G60" i="3"/>
  <c r="K60" i="3"/>
  <c r="L40" i="3"/>
  <c r="I40" i="3"/>
  <c r="F40" i="3"/>
  <c r="J40" i="3"/>
  <c r="D40" i="3"/>
  <c r="H40" i="3"/>
  <c r="E40" i="3"/>
  <c r="G40" i="3"/>
  <c r="K40" i="3"/>
  <c r="H21" i="10"/>
  <c r="G21" i="10"/>
  <c r="F21" i="10"/>
  <c r="D21" i="10"/>
  <c r="H20" i="10"/>
  <c r="G20" i="10"/>
  <c r="F20" i="10"/>
  <c r="D20" i="10"/>
  <c r="H19" i="10"/>
  <c r="G19" i="10"/>
  <c r="F19" i="10"/>
  <c r="D19" i="10"/>
  <c r="H18" i="10"/>
  <c r="G18" i="10"/>
  <c r="F18" i="10"/>
  <c r="D18" i="10"/>
  <c r="H16" i="10"/>
  <c r="G16" i="10"/>
  <c r="F16" i="10"/>
  <c r="D16" i="10"/>
  <c r="E21" i="10" s="1"/>
  <c r="H15" i="10"/>
  <c r="G15" i="10"/>
  <c r="F15" i="10"/>
  <c r="D15" i="10"/>
  <c r="E15" i="10" s="1"/>
  <c r="H14" i="10"/>
  <c r="G14" i="10"/>
  <c r="F14" i="10"/>
  <c r="D14" i="10"/>
  <c r="E14" i="10" s="1"/>
  <c r="H13" i="10"/>
  <c r="G13" i="10"/>
  <c r="F13" i="10"/>
  <c r="D13" i="10"/>
  <c r="E13" i="10" s="1"/>
  <c r="I41" i="10"/>
  <c r="E41" i="10"/>
  <c r="I40" i="10"/>
  <c r="E40" i="10"/>
  <c r="I39" i="10"/>
  <c r="E39" i="10"/>
  <c r="I38" i="10"/>
  <c r="E38" i="10"/>
  <c r="I36" i="10"/>
  <c r="E36" i="10"/>
  <c r="I35" i="10"/>
  <c r="E35" i="10"/>
  <c r="I34" i="10"/>
  <c r="E34" i="10"/>
  <c r="I33" i="10"/>
  <c r="E33" i="10"/>
  <c r="I61" i="10"/>
  <c r="E61" i="10"/>
  <c r="I60" i="10"/>
  <c r="E60" i="10"/>
  <c r="I59" i="10"/>
  <c r="E59" i="10"/>
  <c r="I58" i="10"/>
  <c r="E58" i="10"/>
  <c r="I56" i="10"/>
  <c r="E56" i="10"/>
  <c r="I55" i="10"/>
  <c r="E55" i="10"/>
  <c r="I54" i="10"/>
  <c r="E54" i="10"/>
  <c r="I53" i="10"/>
  <c r="E53" i="10"/>
  <c r="I14" i="10" l="1"/>
  <c r="I15" i="10"/>
  <c r="I16" i="10"/>
  <c r="I18" i="10"/>
  <c r="I19" i="10"/>
  <c r="I20" i="10"/>
  <c r="I21" i="10"/>
  <c r="E18" i="10"/>
  <c r="E19" i="10"/>
  <c r="E20" i="10"/>
  <c r="I13" i="10"/>
  <c r="E16" i="10"/>
  <c r="U56" i="27"/>
  <c r="T56" i="27"/>
  <c r="S56" i="27"/>
  <c r="R56" i="27"/>
  <c r="U39" i="27"/>
  <c r="T39" i="27"/>
  <c r="S39" i="27"/>
  <c r="R39" i="27"/>
  <c r="U21" i="27"/>
  <c r="U22" i="27" s="1"/>
  <c r="T21" i="27"/>
  <c r="S21" i="27"/>
  <c r="R21" i="27"/>
  <c r="U20" i="27"/>
  <c r="T20" i="27"/>
  <c r="S20" i="27"/>
  <c r="R20" i="27"/>
  <c r="U19" i="27"/>
  <c r="T19" i="27"/>
  <c r="S19" i="27"/>
  <c r="R19" i="27"/>
  <c r="U18" i="27"/>
  <c r="T18" i="27"/>
  <c r="S18" i="27"/>
  <c r="R18" i="27"/>
  <c r="U17" i="27"/>
  <c r="T17" i="27"/>
  <c r="S17" i="27"/>
  <c r="R17" i="27"/>
  <c r="U16" i="27"/>
  <c r="T16" i="27"/>
  <c r="S16" i="27"/>
  <c r="R16" i="27"/>
  <c r="U14" i="27"/>
  <c r="T14" i="27"/>
  <c r="S14" i="27"/>
  <c r="R14" i="27"/>
  <c r="U13" i="27"/>
  <c r="T13" i="27"/>
  <c r="S13" i="27"/>
  <c r="R13" i="27"/>
  <c r="U12" i="27"/>
  <c r="T12" i="27"/>
  <c r="S12" i="27"/>
  <c r="R12" i="27"/>
  <c r="U11" i="27"/>
  <c r="T11" i="27"/>
  <c r="S11" i="27"/>
  <c r="R11" i="27"/>
  <c r="U10" i="27"/>
  <c r="T10" i="27"/>
  <c r="S10" i="27"/>
  <c r="R10" i="27"/>
  <c r="U9" i="27"/>
  <c r="T9" i="27"/>
  <c r="S9" i="27"/>
  <c r="R9" i="27"/>
  <c r="U8" i="27"/>
  <c r="T8" i="27"/>
  <c r="S8" i="27"/>
  <c r="R8" i="27"/>
  <c r="H25" i="25"/>
  <c r="G25" i="25"/>
  <c r="F25" i="25"/>
  <c r="E25" i="25"/>
  <c r="D25" i="25"/>
  <c r="H24" i="25"/>
  <c r="G24" i="25"/>
  <c r="F24" i="25"/>
  <c r="E24" i="25"/>
  <c r="D24" i="25"/>
  <c r="H23" i="25"/>
  <c r="G23" i="25"/>
  <c r="F23" i="25"/>
  <c r="E23" i="25"/>
  <c r="D23" i="25"/>
  <c r="H22" i="25"/>
  <c r="G22" i="25"/>
  <c r="F22" i="25"/>
  <c r="E22" i="25"/>
  <c r="D22" i="25"/>
  <c r="J127" i="16"/>
  <c r="I127" i="16"/>
  <c r="H127" i="16"/>
  <c r="G127" i="16"/>
  <c r="F127" i="16"/>
  <c r="E127" i="16"/>
  <c r="D127" i="16"/>
  <c r="J126" i="16"/>
  <c r="I126" i="16"/>
  <c r="H126" i="16"/>
  <c r="G126" i="16"/>
  <c r="F126" i="16"/>
  <c r="E126" i="16"/>
  <c r="D126" i="16"/>
  <c r="J125" i="16"/>
  <c r="I125" i="16"/>
  <c r="H125" i="16"/>
  <c r="G125" i="16"/>
  <c r="F125" i="16"/>
  <c r="E125" i="16"/>
  <c r="D125" i="16"/>
  <c r="J124" i="16"/>
  <c r="I124" i="16"/>
  <c r="H124" i="16"/>
  <c r="G124" i="16"/>
  <c r="F124" i="16"/>
  <c r="E124" i="16"/>
  <c r="D124" i="16"/>
  <c r="J86" i="16"/>
  <c r="I86" i="16"/>
  <c r="H86" i="16"/>
  <c r="G86" i="16"/>
  <c r="F86" i="16"/>
  <c r="E86" i="16"/>
  <c r="D86" i="16"/>
  <c r="J85" i="16"/>
  <c r="I85" i="16"/>
  <c r="H85" i="16"/>
  <c r="G85" i="16"/>
  <c r="F85" i="16"/>
  <c r="E85" i="16"/>
  <c r="D85" i="16"/>
  <c r="J84" i="16"/>
  <c r="I84" i="16"/>
  <c r="H84" i="16"/>
  <c r="G84" i="16"/>
  <c r="F84" i="16"/>
  <c r="E84" i="16"/>
  <c r="D84" i="16"/>
  <c r="J83" i="16"/>
  <c r="I83" i="16"/>
  <c r="H83" i="16"/>
  <c r="G83" i="16"/>
  <c r="F83" i="16"/>
  <c r="E83" i="16"/>
  <c r="D83" i="16"/>
  <c r="J25" i="16"/>
  <c r="I25" i="16"/>
  <c r="H25" i="16"/>
  <c r="G25" i="16"/>
  <c r="F25" i="16"/>
  <c r="E25" i="16"/>
  <c r="D25" i="16"/>
  <c r="J24" i="16"/>
  <c r="I24" i="16"/>
  <c r="H24" i="16"/>
  <c r="G24" i="16"/>
  <c r="F24" i="16"/>
  <c r="E24" i="16"/>
  <c r="D24" i="16"/>
  <c r="J23" i="16"/>
  <c r="I23" i="16"/>
  <c r="H23" i="16"/>
  <c r="G23" i="16"/>
  <c r="F23" i="16"/>
  <c r="E23" i="16"/>
  <c r="D23" i="16"/>
  <c r="J22" i="16"/>
  <c r="I22" i="16"/>
  <c r="H22" i="16"/>
  <c r="G22" i="16"/>
  <c r="F22" i="16"/>
  <c r="E22" i="16"/>
  <c r="D22" i="16"/>
  <c r="H65" i="23"/>
  <c r="G65" i="23"/>
  <c r="F65" i="23"/>
  <c r="E65" i="23"/>
  <c r="D65" i="23"/>
  <c r="H64" i="23"/>
  <c r="G64" i="23"/>
  <c r="F64" i="23"/>
  <c r="E64" i="23"/>
  <c r="D64" i="23"/>
  <c r="H63" i="23"/>
  <c r="G63" i="23"/>
  <c r="F63" i="23"/>
  <c r="E63" i="23"/>
  <c r="D63" i="23"/>
  <c r="H62" i="23"/>
  <c r="G62" i="23"/>
  <c r="F62" i="23"/>
  <c r="E62" i="23"/>
  <c r="D62" i="23"/>
  <c r="H45" i="23"/>
  <c r="G45" i="23"/>
  <c r="F45" i="23"/>
  <c r="E45" i="23"/>
  <c r="D45" i="23"/>
  <c r="H44" i="23"/>
  <c r="G44" i="23"/>
  <c r="F44" i="23"/>
  <c r="E44" i="23"/>
  <c r="D44" i="23"/>
  <c r="H43" i="23"/>
  <c r="G43" i="23"/>
  <c r="F43" i="23"/>
  <c r="E43" i="23"/>
  <c r="D43" i="23"/>
  <c r="H42" i="23"/>
  <c r="G42" i="23"/>
  <c r="F42" i="23"/>
  <c r="E42" i="23"/>
  <c r="D42" i="23"/>
  <c r="H187" i="13"/>
  <c r="G187" i="13"/>
  <c r="F187" i="13"/>
  <c r="E187" i="13"/>
  <c r="D187" i="13"/>
  <c r="H186" i="13"/>
  <c r="G186" i="13"/>
  <c r="F186" i="13"/>
  <c r="E186" i="13"/>
  <c r="D186" i="13"/>
  <c r="H185" i="13"/>
  <c r="G185" i="13"/>
  <c r="F185" i="13"/>
  <c r="E185" i="13"/>
  <c r="D185" i="13"/>
  <c r="H184" i="13"/>
  <c r="G184" i="13"/>
  <c r="F184" i="13"/>
  <c r="E184" i="13"/>
  <c r="D184" i="13"/>
  <c r="H167" i="13"/>
  <c r="G167" i="13"/>
  <c r="F167" i="13"/>
  <c r="E167" i="13"/>
  <c r="D167" i="13"/>
  <c r="H166" i="13"/>
  <c r="G166" i="13"/>
  <c r="F166" i="13"/>
  <c r="E166" i="13"/>
  <c r="D166" i="13"/>
  <c r="H165" i="13"/>
  <c r="G165" i="13"/>
  <c r="F165" i="13"/>
  <c r="E165" i="13"/>
  <c r="D165" i="13"/>
  <c r="H164" i="13"/>
  <c r="G164" i="13"/>
  <c r="F164" i="13"/>
  <c r="E164" i="13"/>
  <c r="D164" i="13"/>
  <c r="H126" i="13"/>
  <c r="G126" i="13"/>
  <c r="F126" i="13"/>
  <c r="E126" i="13"/>
  <c r="D126" i="13"/>
  <c r="H125" i="13"/>
  <c r="G125" i="13"/>
  <c r="F125" i="13"/>
  <c r="E125" i="13"/>
  <c r="D125" i="13"/>
  <c r="H124" i="13"/>
  <c r="G124" i="13"/>
  <c r="F124" i="13"/>
  <c r="E124" i="13"/>
  <c r="D124" i="13"/>
  <c r="H123" i="13"/>
  <c r="G123" i="13"/>
  <c r="F123" i="13"/>
  <c r="E123" i="13"/>
  <c r="D123" i="13"/>
  <c r="H106" i="13"/>
  <c r="G106" i="13"/>
  <c r="F106" i="13"/>
  <c r="E106" i="13"/>
  <c r="D106" i="13"/>
  <c r="H105" i="13"/>
  <c r="G105" i="13"/>
  <c r="F105" i="13"/>
  <c r="E105" i="13"/>
  <c r="D105" i="13"/>
  <c r="H104" i="13"/>
  <c r="G104" i="13"/>
  <c r="F104" i="13"/>
  <c r="E104" i="13"/>
  <c r="D104" i="13"/>
  <c r="H103" i="13"/>
  <c r="G103" i="13"/>
  <c r="F103" i="13"/>
  <c r="E103" i="13"/>
  <c r="D103" i="13"/>
  <c r="H25" i="13"/>
  <c r="G25" i="13"/>
  <c r="F25" i="13"/>
  <c r="E25" i="13"/>
  <c r="D25" i="13"/>
  <c r="H24" i="13"/>
  <c r="G24" i="13"/>
  <c r="F24" i="13"/>
  <c r="E24" i="13"/>
  <c r="D24" i="13"/>
  <c r="H23" i="13"/>
  <c r="G23" i="13"/>
  <c r="F23" i="13"/>
  <c r="E23" i="13"/>
  <c r="D23" i="13"/>
  <c r="H22" i="13"/>
  <c r="G22" i="13"/>
  <c r="F22" i="13"/>
  <c r="E22" i="13"/>
  <c r="D22" i="13"/>
  <c r="H187" i="12"/>
  <c r="G187" i="12"/>
  <c r="F187" i="12"/>
  <c r="E187" i="12"/>
  <c r="D187" i="12"/>
  <c r="H186" i="12"/>
  <c r="G186" i="12"/>
  <c r="F186" i="12"/>
  <c r="E186" i="12"/>
  <c r="D186" i="12"/>
  <c r="H185" i="12"/>
  <c r="G185" i="12"/>
  <c r="F185" i="12"/>
  <c r="E185" i="12"/>
  <c r="D185" i="12"/>
  <c r="H184" i="12"/>
  <c r="G184" i="12"/>
  <c r="F184" i="12"/>
  <c r="E184" i="12"/>
  <c r="D184" i="12"/>
  <c r="H167" i="12"/>
  <c r="G167" i="12"/>
  <c r="F167" i="12"/>
  <c r="E167" i="12"/>
  <c r="D167" i="12"/>
  <c r="H166" i="12"/>
  <c r="G166" i="12"/>
  <c r="F166" i="12"/>
  <c r="E166" i="12"/>
  <c r="D166" i="12"/>
  <c r="H165" i="12"/>
  <c r="G165" i="12"/>
  <c r="F165" i="12"/>
  <c r="E165" i="12"/>
  <c r="D165" i="12"/>
  <c r="H164" i="12"/>
  <c r="G164" i="12"/>
  <c r="F164" i="12"/>
  <c r="E164" i="12"/>
  <c r="D164" i="12"/>
  <c r="H126" i="12"/>
  <c r="G126" i="12"/>
  <c r="F126" i="12"/>
  <c r="E126" i="12"/>
  <c r="D126" i="12"/>
  <c r="H125" i="12"/>
  <c r="G125" i="12"/>
  <c r="F125" i="12"/>
  <c r="E125" i="12"/>
  <c r="D125" i="12"/>
  <c r="H124" i="12"/>
  <c r="G124" i="12"/>
  <c r="F124" i="12"/>
  <c r="E124" i="12"/>
  <c r="D124" i="12"/>
  <c r="H123" i="12"/>
  <c r="G123" i="12"/>
  <c r="F123" i="12"/>
  <c r="E123" i="12"/>
  <c r="D123" i="12"/>
  <c r="H106" i="12"/>
  <c r="G106" i="12"/>
  <c r="F106" i="12"/>
  <c r="E106" i="12"/>
  <c r="D106" i="12"/>
  <c r="H105" i="12"/>
  <c r="G105" i="12"/>
  <c r="F105" i="12"/>
  <c r="E105" i="12"/>
  <c r="D105" i="12"/>
  <c r="H104" i="12"/>
  <c r="G104" i="12"/>
  <c r="F104" i="12"/>
  <c r="E104" i="12"/>
  <c r="D104" i="12"/>
  <c r="H103" i="12"/>
  <c r="G103" i="12"/>
  <c r="F103" i="12"/>
  <c r="E103" i="12"/>
  <c r="D103" i="12"/>
  <c r="H25" i="12"/>
  <c r="G25" i="12"/>
  <c r="F25" i="12"/>
  <c r="E25" i="12"/>
  <c r="D25" i="12"/>
  <c r="H24" i="12"/>
  <c r="G24" i="12"/>
  <c r="F24" i="12"/>
  <c r="E24" i="12"/>
  <c r="D24" i="12"/>
  <c r="H23" i="12"/>
  <c r="G23" i="12"/>
  <c r="F23" i="12"/>
  <c r="E23" i="12"/>
  <c r="D23" i="12"/>
  <c r="H22" i="12"/>
  <c r="G22" i="12"/>
  <c r="F22" i="12"/>
  <c r="E22" i="12"/>
  <c r="D22" i="12"/>
  <c r="I66" i="11"/>
  <c r="E66" i="11"/>
  <c r="I65" i="11"/>
  <c r="E65" i="11"/>
  <c r="I64" i="11"/>
  <c r="E64" i="11"/>
  <c r="I63" i="11"/>
  <c r="E63" i="11"/>
  <c r="I46" i="11"/>
  <c r="E46" i="11"/>
  <c r="I45" i="11"/>
  <c r="E45" i="11"/>
  <c r="I44" i="11"/>
  <c r="E44" i="11"/>
  <c r="I43" i="11"/>
  <c r="E43" i="11"/>
  <c r="H26" i="11"/>
  <c r="G26" i="11"/>
  <c r="F26" i="11"/>
  <c r="D26" i="11"/>
  <c r="H25" i="11"/>
  <c r="G25" i="11"/>
  <c r="F25" i="11"/>
  <c r="D25" i="11"/>
  <c r="H24" i="11"/>
  <c r="G24" i="11"/>
  <c r="F24" i="11"/>
  <c r="D24" i="11"/>
  <c r="H23" i="11"/>
  <c r="G23" i="11"/>
  <c r="F23" i="11"/>
  <c r="D23" i="11"/>
  <c r="U56" i="26"/>
  <c r="T56" i="26"/>
  <c r="S56" i="26"/>
  <c r="R56" i="26"/>
  <c r="U39" i="26"/>
  <c r="T39" i="26"/>
  <c r="S39" i="26"/>
  <c r="R39" i="26"/>
  <c r="U21" i="26"/>
  <c r="U22" i="26" s="1"/>
  <c r="T21" i="26"/>
  <c r="S21" i="26"/>
  <c r="R21" i="26"/>
  <c r="U20" i="26"/>
  <c r="T20" i="26"/>
  <c r="S20" i="26"/>
  <c r="R20" i="26"/>
  <c r="U19" i="26"/>
  <c r="T19" i="26"/>
  <c r="S19" i="26"/>
  <c r="R19" i="26"/>
  <c r="U18" i="26"/>
  <c r="T18" i="26"/>
  <c r="S18" i="26"/>
  <c r="R18" i="26"/>
  <c r="U17" i="26"/>
  <c r="T17" i="26"/>
  <c r="S17" i="26"/>
  <c r="R17" i="26"/>
  <c r="U16" i="26"/>
  <c r="T16" i="26"/>
  <c r="S16" i="26"/>
  <c r="R16" i="26"/>
  <c r="U14" i="26"/>
  <c r="T14" i="26"/>
  <c r="S14" i="26"/>
  <c r="R14" i="26"/>
  <c r="U13" i="26"/>
  <c r="T13" i="26"/>
  <c r="S13" i="26"/>
  <c r="R13" i="26"/>
  <c r="U12" i="26"/>
  <c r="T12" i="26"/>
  <c r="S12" i="26"/>
  <c r="R12" i="26"/>
  <c r="U11" i="26"/>
  <c r="T11" i="26"/>
  <c r="S11" i="26"/>
  <c r="R11" i="26"/>
  <c r="U10" i="26"/>
  <c r="T10" i="26"/>
  <c r="S10" i="26"/>
  <c r="R10" i="26"/>
  <c r="U9" i="26"/>
  <c r="T9" i="26"/>
  <c r="S9" i="26"/>
  <c r="R9" i="26"/>
  <c r="U8" i="26"/>
  <c r="T8" i="26"/>
  <c r="S8" i="26"/>
  <c r="R8" i="26"/>
  <c r="H25" i="22"/>
  <c r="G25" i="22"/>
  <c r="F25" i="22"/>
  <c r="E25" i="22"/>
  <c r="D25" i="22"/>
  <c r="H24" i="22"/>
  <c r="G24" i="22"/>
  <c r="F24" i="22"/>
  <c r="E24" i="22"/>
  <c r="D24" i="22"/>
  <c r="H23" i="22"/>
  <c r="G23" i="22"/>
  <c r="F23" i="22"/>
  <c r="E23" i="22"/>
  <c r="D23" i="22"/>
  <c r="H22" i="22"/>
  <c r="G22" i="22"/>
  <c r="F22" i="22"/>
  <c r="E22" i="22"/>
  <c r="D22" i="22"/>
  <c r="J127" i="6"/>
  <c r="I127" i="6"/>
  <c r="H127" i="6"/>
  <c r="G127" i="6"/>
  <c r="F127" i="6"/>
  <c r="E127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J124" i="6"/>
  <c r="I124" i="6"/>
  <c r="H124" i="6"/>
  <c r="G124" i="6"/>
  <c r="F124" i="6"/>
  <c r="E124" i="6"/>
  <c r="D124" i="6"/>
  <c r="J86" i="6"/>
  <c r="I86" i="6"/>
  <c r="H86" i="6"/>
  <c r="G86" i="6"/>
  <c r="F86" i="6"/>
  <c r="E86" i="6"/>
  <c r="D86" i="6"/>
  <c r="J85" i="6"/>
  <c r="I85" i="6"/>
  <c r="H85" i="6"/>
  <c r="G85" i="6"/>
  <c r="F85" i="6"/>
  <c r="E85" i="6"/>
  <c r="D85" i="6"/>
  <c r="J84" i="6"/>
  <c r="I84" i="6"/>
  <c r="H84" i="6"/>
  <c r="G84" i="6"/>
  <c r="F84" i="6"/>
  <c r="E84" i="6"/>
  <c r="D84" i="6"/>
  <c r="J83" i="6"/>
  <c r="I83" i="6"/>
  <c r="H83" i="6"/>
  <c r="G83" i="6"/>
  <c r="F83" i="6"/>
  <c r="E83" i="6"/>
  <c r="D83" i="6"/>
  <c r="J25" i="6"/>
  <c r="I25" i="6"/>
  <c r="H25" i="6"/>
  <c r="G25" i="6"/>
  <c r="F25" i="6"/>
  <c r="E25" i="6"/>
  <c r="D25" i="6"/>
  <c r="J24" i="6"/>
  <c r="I24" i="6"/>
  <c r="H24" i="6"/>
  <c r="G24" i="6"/>
  <c r="F24" i="6"/>
  <c r="E24" i="6"/>
  <c r="D24" i="6"/>
  <c r="J23" i="6"/>
  <c r="I23" i="6"/>
  <c r="H23" i="6"/>
  <c r="G23" i="6"/>
  <c r="F23" i="6"/>
  <c r="E23" i="6"/>
  <c r="D23" i="6"/>
  <c r="J22" i="6"/>
  <c r="I22" i="6"/>
  <c r="H22" i="6"/>
  <c r="G22" i="6"/>
  <c r="F22" i="6"/>
  <c r="E22" i="6"/>
  <c r="D22" i="6"/>
  <c r="J24" i="30"/>
  <c r="I24" i="30"/>
  <c r="H24" i="30"/>
  <c r="G24" i="30"/>
  <c r="F24" i="30"/>
  <c r="E24" i="30"/>
  <c r="D24" i="30"/>
  <c r="J23" i="30"/>
  <c r="I23" i="30"/>
  <c r="H23" i="30"/>
  <c r="G23" i="30"/>
  <c r="F23" i="30"/>
  <c r="E23" i="30"/>
  <c r="D23" i="30"/>
  <c r="J22" i="30"/>
  <c r="I22" i="30"/>
  <c r="H22" i="30"/>
  <c r="G22" i="30"/>
  <c r="F22" i="30"/>
  <c r="E22" i="30"/>
  <c r="D22" i="30"/>
  <c r="J21" i="30"/>
  <c r="I21" i="30"/>
  <c r="H21" i="30"/>
  <c r="G21" i="30"/>
  <c r="F21" i="30"/>
  <c r="E21" i="30"/>
  <c r="D21" i="30"/>
  <c r="L65" i="4"/>
  <c r="K65" i="4"/>
  <c r="J65" i="4"/>
  <c r="I65" i="4"/>
  <c r="H65" i="4"/>
  <c r="G65" i="4"/>
  <c r="F65" i="4"/>
  <c r="E65" i="4"/>
  <c r="D65" i="4"/>
  <c r="L64" i="4"/>
  <c r="K64" i="4"/>
  <c r="J64" i="4"/>
  <c r="I64" i="4"/>
  <c r="H64" i="4"/>
  <c r="G64" i="4"/>
  <c r="F64" i="4"/>
  <c r="E64" i="4"/>
  <c r="D64" i="4"/>
  <c r="L63" i="4"/>
  <c r="K63" i="4"/>
  <c r="J63" i="4"/>
  <c r="I63" i="4"/>
  <c r="H63" i="4"/>
  <c r="G63" i="4"/>
  <c r="F63" i="4"/>
  <c r="E63" i="4"/>
  <c r="D63" i="4"/>
  <c r="L62" i="4"/>
  <c r="K62" i="4"/>
  <c r="J62" i="4"/>
  <c r="I62" i="4"/>
  <c r="H62" i="4"/>
  <c r="G62" i="4"/>
  <c r="F62" i="4"/>
  <c r="E62" i="4"/>
  <c r="D62" i="4"/>
  <c r="L45" i="4"/>
  <c r="K45" i="4"/>
  <c r="J45" i="4"/>
  <c r="I45" i="4"/>
  <c r="H45" i="4"/>
  <c r="G45" i="4"/>
  <c r="F45" i="4"/>
  <c r="E45" i="4"/>
  <c r="D45" i="4"/>
  <c r="L44" i="4"/>
  <c r="K44" i="4"/>
  <c r="J44" i="4"/>
  <c r="I44" i="4"/>
  <c r="H44" i="4"/>
  <c r="G44" i="4"/>
  <c r="F44" i="4"/>
  <c r="E44" i="4"/>
  <c r="D44" i="4"/>
  <c r="L43" i="4"/>
  <c r="K43" i="4"/>
  <c r="J43" i="4"/>
  <c r="I43" i="4"/>
  <c r="H43" i="4"/>
  <c r="G43" i="4"/>
  <c r="F43" i="4"/>
  <c r="E43" i="4"/>
  <c r="D43" i="4"/>
  <c r="L42" i="4"/>
  <c r="K42" i="4"/>
  <c r="J42" i="4"/>
  <c r="I42" i="4"/>
  <c r="H42" i="4"/>
  <c r="G42" i="4"/>
  <c r="F42" i="4"/>
  <c r="E42" i="4"/>
  <c r="D42" i="4"/>
  <c r="L187" i="3"/>
  <c r="K187" i="3"/>
  <c r="J187" i="3"/>
  <c r="I187" i="3"/>
  <c r="H187" i="3"/>
  <c r="G187" i="3"/>
  <c r="F187" i="3"/>
  <c r="E187" i="3"/>
  <c r="D187" i="3"/>
  <c r="L186" i="3"/>
  <c r="K186" i="3"/>
  <c r="J186" i="3"/>
  <c r="I186" i="3"/>
  <c r="H186" i="3"/>
  <c r="G186" i="3"/>
  <c r="F186" i="3"/>
  <c r="E186" i="3"/>
  <c r="D186" i="3"/>
  <c r="L185" i="3"/>
  <c r="K185" i="3"/>
  <c r="J185" i="3"/>
  <c r="I185" i="3"/>
  <c r="H185" i="3"/>
  <c r="G185" i="3"/>
  <c r="F185" i="3"/>
  <c r="E185" i="3"/>
  <c r="D185" i="3"/>
  <c r="L184" i="3"/>
  <c r="K184" i="3"/>
  <c r="J184" i="3"/>
  <c r="I184" i="3"/>
  <c r="H184" i="3"/>
  <c r="G184" i="3"/>
  <c r="F184" i="3"/>
  <c r="E184" i="3"/>
  <c r="D184" i="3"/>
  <c r="L167" i="3"/>
  <c r="K167" i="3"/>
  <c r="J167" i="3"/>
  <c r="I167" i="3"/>
  <c r="H167" i="3"/>
  <c r="G167" i="3"/>
  <c r="F167" i="3"/>
  <c r="E167" i="3"/>
  <c r="D167" i="3"/>
  <c r="L166" i="3"/>
  <c r="K166" i="3"/>
  <c r="J166" i="3"/>
  <c r="I166" i="3"/>
  <c r="H166" i="3"/>
  <c r="G166" i="3"/>
  <c r="F166" i="3"/>
  <c r="E166" i="3"/>
  <c r="D166" i="3"/>
  <c r="L165" i="3"/>
  <c r="K165" i="3"/>
  <c r="J165" i="3"/>
  <c r="I165" i="3"/>
  <c r="H165" i="3"/>
  <c r="G165" i="3"/>
  <c r="F165" i="3"/>
  <c r="E165" i="3"/>
  <c r="D165" i="3"/>
  <c r="L164" i="3"/>
  <c r="K164" i="3"/>
  <c r="J164" i="3"/>
  <c r="I164" i="3"/>
  <c r="H164" i="3"/>
  <c r="G164" i="3"/>
  <c r="F164" i="3"/>
  <c r="E164" i="3"/>
  <c r="D164" i="3"/>
  <c r="L126" i="3"/>
  <c r="K126" i="3"/>
  <c r="J126" i="3"/>
  <c r="I126" i="3"/>
  <c r="H126" i="3"/>
  <c r="G126" i="3"/>
  <c r="F126" i="3"/>
  <c r="E126" i="3"/>
  <c r="D126" i="3"/>
  <c r="L125" i="3"/>
  <c r="K125" i="3"/>
  <c r="J125" i="3"/>
  <c r="I125" i="3"/>
  <c r="H125" i="3"/>
  <c r="G125" i="3"/>
  <c r="F125" i="3"/>
  <c r="E125" i="3"/>
  <c r="D125" i="3"/>
  <c r="L124" i="3"/>
  <c r="K124" i="3"/>
  <c r="J124" i="3"/>
  <c r="I124" i="3"/>
  <c r="H124" i="3"/>
  <c r="G124" i="3"/>
  <c r="F124" i="3"/>
  <c r="E124" i="3"/>
  <c r="D124" i="3"/>
  <c r="L123" i="3"/>
  <c r="K123" i="3"/>
  <c r="J123" i="3"/>
  <c r="I123" i="3"/>
  <c r="H123" i="3"/>
  <c r="G123" i="3"/>
  <c r="F123" i="3"/>
  <c r="E123" i="3"/>
  <c r="D123" i="3"/>
  <c r="L121" i="3"/>
  <c r="K121" i="3"/>
  <c r="J121" i="3"/>
  <c r="I121" i="3"/>
  <c r="H121" i="3"/>
  <c r="G121" i="3"/>
  <c r="F121" i="3"/>
  <c r="E121" i="3"/>
  <c r="D121" i="3"/>
  <c r="L120" i="3"/>
  <c r="K120" i="3"/>
  <c r="J120" i="3"/>
  <c r="I120" i="3"/>
  <c r="H120" i="3"/>
  <c r="G120" i="3"/>
  <c r="F120" i="3"/>
  <c r="E120" i="3"/>
  <c r="D120" i="3"/>
  <c r="L119" i="3"/>
  <c r="K119" i="3"/>
  <c r="J119" i="3"/>
  <c r="I119" i="3"/>
  <c r="H119" i="3"/>
  <c r="G119" i="3"/>
  <c r="F119" i="3"/>
  <c r="E119" i="3"/>
  <c r="D119" i="3"/>
  <c r="L118" i="3"/>
  <c r="K118" i="3"/>
  <c r="J118" i="3"/>
  <c r="I118" i="3"/>
  <c r="H118" i="3"/>
  <c r="G118" i="3"/>
  <c r="F118" i="3"/>
  <c r="E118" i="3"/>
  <c r="D118" i="3"/>
  <c r="L116" i="3"/>
  <c r="K116" i="3"/>
  <c r="J116" i="3"/>
  <c r="I116" i="3"/>
  <c r="H116" i="3"/>
  <c r="G116" i="3"/>
  <c r="F116" i="3"/>
  <c r="E116" i="3"/>
  <c r="D116" i="3"/>
  <c r="L115" i="3"/>
  <c r="K115" i="3"/>
  <c r="J115" i="3"/>
  <c r="I115" i="3"/>
  <c r="H115" i="3"/>
  <c r="G115" i="3"/>
  <c r="F115" i="3"/>
  <c r="E115" i="3"/>
  <c r="D115" i="3"/>
  <c r="L114" i="3"/>
  <c r="K114" i="3"/>
  <c r="J114" i="3"/>
  <c r="I114" i="3"/>
  <c r="H114" i="3"/>
  <c r="G114" i="3"/>
  <c r="F114" i="3"/>
  <c r="E114" i="3"/>
  <c r="D114" i="3"/>
  <c r="L113" i="3"/>
  <c r="K113" i="3"/>
  <c r="J113" i="3"/>
  <c r="I113" i="3"/>
  <c r="H113" i="3"/>
  <c r="G113" i="3"/>
  <c r="F113" i="3"/>
  <c r="E113" i="3"/>
  <c r="D113" i="3"/>
  <c r="L111" i="3"/>
  <c r="K111" i="3"/>
  <c r="J111" i="3"/>
  <c r="I111" i="3"/>
  <c r="H111" i="3"/>
  <c r="G111" i="3"/>
  <c r="F111" i="3"/>
  <c r="E111" i="3"/>
  <c r="D111" i="3"/>
  <c r="L110" i="3"/>
  <c r="K110" i="3"/>
  <c r="J110" i="3"/>
  <c r="I110" i="3"/>
  <c r="H110" i="3"/>
  <c r="G110" i="3"/>
  <c r="F110" i="3"/>
  <c r="E110" i="3"/>
  <c r="D110" i="3"/>
  <c r="L109" i="3"/>
  <c r="K109" i="3"/>
  <c r="J109" i="3"/>
  <c r="I109" i="3"/>
  <c r="H109" i="3"/>
  <c r="G109" i="3"/>
  <c r="F109" i="3"/>
  <c r="E109" i="3"/>
  <c r="D109" i="3"/>
  <c r="L108" i="3"/>
  <c r="K108" i="3"/>
  <c r="J108" i="3"/>
  <c r="I108" i="3"/>
  <c r="H108" i="3"/>
  <c r="G108" i="3"/>
  <c r="F108" i="3"/>
  <c r="E108" i="3"/>
  <c r="D108" i="3"/>
  <c r="L106" i="3"/>
  <c r="K106" i="3"/>
  <c r="J106" i="3"/>
  <c r="I106" i="3"/>
  <c r="H106" i="3"/>
  <c r="G106" i="3"/>
  <c r="F106" i="3"/>
  <c r="E106" i="3"/>
  <c r="D106" i="3"/>
  <c r="L105" i="3"/>
  <c r="K105" i="3"/>
  <c r="J105" i="3"/>
  <c r="I105" i="3"/>
  <c r="H105" i="3"/>
  <c r="G105" i="3"/>
  <c r="F105" i="3"/>
  <c r="E105" i="3"/>
  <c r="D105" i="3"/>
  <c r="L104" i="3"/>
  <c r="K104" i="3"/>
  <c r="J104" i="3"/>
  <c r="I104" i="3"/>
  <c r="H104" i="3"/>
  <c r="G104" i="3"/>
  <c r="F104" i="3"/>
  <c r="E104" i="3"/>
  <c r="D104" i="3"/>
  <c r="L103" i="3"/>
  <c r="K103" i="3"/>
  <c r="J103" i="3"/>
  <c r="I103" i="3"/>
  <c r="H103" i="3"/>
  <c r="G103" i="3"/>
  <c r="F103" i="3"/>
  <c r="E103" i="3"/>
  <c r="D103" i="3"/>
  <c r="L25" i="3"/>
  <c r="K25" i="3"/>
  <c r="J25" i="3"/>
  <c r="I25" i="3"/>
  <c r="H25" i="3"/>
  <c r="G25" i="3"/>
  <c r="F25" i="3"/>
  <c r="E25" i="3"/>
  <c r="D25" i="3"/>
  <c r="L24" i="3"/>
  <c r="K24" i="3"/>
  <c r="J24" i="3"/>
  <c r="I24" i="3"/>
  <c r="H24" i="3"/>
  <c r="G24" i="3"/>
  <c r="F24" i="3"/>
  <c r="E24" i="3"/>
  <c r="D24" i="3"/>
  <c r="L23" i="3"/>
  <c r="K23" i="3"/>
  <c r="J23" i="3"/>
  <c r="I23" i="3"/>
  <c r="H23" i="3"/>
  <c r="G23" i="3"/>
  <c r="F23" i="3"/>
  <c r="E23" i="3"/>
  <c r="D23" i="3"/>
  <c r="L22" i="3"/>
  <c r="K22" i="3"/>
  <c r="J22" i="3"/>
  <c r="I22" i="3"/>
  <c r="H22" i="3"/>
  <c r="G22" i="3"/>
  <c r="F22" i="3"/>
  <c r="E22" i="3"/>
  <c r="D22" i="3"/>
  <c r="L187" i="2"/>
  <c r="K187" i="2"/>
  <c r="J187" i="2"/>
  <c r="I187" i="2"/>
  <c r="H187" i="2"/>
  <c r="G187" i="2"/>
  <c r="F187" i="2"/>
  <c r="E187" i="2"/>
  <c r="D187" i="2"/>
  <c r="L186" i="2"/>
  <c r="K186" i="2"/>
  <c r="J186" i="2"/>
  <c r="I186" i="2"/>
  <c r="H186" i="2"/>
  <c r="G186" i="2"/>
  <c r="F186" i="2"/>
  <c r="E186" i="2"/>
  <c r="D186" i="2"/>
  <c r="L185" i="2"/>
  <c r="K185" i="2"/>
  <c r="J185" i="2"/>
  <c r="I185" i="2"/>
  <c r="H185" i="2"/>
  <c r="G185" i="2"/>
  <c r="F185" i="2"/>
  <c r="E185" i="2"/>
  <c r="D185" i="2"/>
  <c r="L184" i="2"/>
  <c r="K184" i="2"/>
  <c r="J184" i="2"/>
  <c r="I184" i="2"/>
  <c r="H184" i="2"/>
  <c r="G184" i="2"/>
  <c r="F184" i="2"/>
  <c r="E184" i="2"/>
  <c r="D184" i="2"/>
  <c r="L167" i="2"/>
  <c r="K167" i="2"/>
  <c r="J167" i="2"/>
  <c r="I167" i="2"/>
  <c r="H167" i="2"/>
  <c r="G167" i="2"/>
  <c r="F167" i="2"/>
  <c r="E167" i="2"/>
  <c r="D167" i="2"/>
  <c r="L166" i="2"/>
  <c r="K166" i="2"/>
  <c r="J166" i="2"/>
  <c r="I166" i="2"/>
  <c r="H166" i="2"/>
  <c r="G166" i="2"/>
  <c r="F166" i="2"/>
  <c r="E166" i="2"/>
  <c r="D166" i="2"/>
  <c r="L165" i="2"/>
  <c r="K165" i="2"/>
  <c r="J165" i="2"/>
  <c r="I165" i="2"/>
  <c r="H165" i="2"/>
  <c r="G165" i="2"/>
  <c r="F165" i="2"/>
  <c r="E165" i="2"/>
  <c r="D165" i="2"/>
  <c r="L164" i="2"/>
  <c r="K164" i="2"/>
  <c r="J164" i="2"/>
  <c r="I164" i="2"/>
  <c r="H164" i="2"/>
  <c r="G164" i="2"/>
  <c r="F164" i="2"/>
  <c r="E164" i="2"/>
  <c r="D164" i="2"/>
  <c r="L126" i="2"/>
  <c r="K126" i="2"/>
  <c r="J126" i="2"/>
  <c r="I126" i="2"/>
  <c r="H126" i="2"/>
  <c r="G126" i="2"/>
  <c r="F126" i="2"/>
  <c r="E126" i="2"/>
  <c r="D126" i="2"/>
  <c r="L125" i="2"/>
  <c r="K125" i="2"/>
  <c r="J125" i="2"/>
  <c r="J64" i="2" s="1"/>
  <c r="I125" i="2"/>
  <c r="H125" i="2"/>
  <c r="G125" i="2"/>
  <c r="F125" i="2"/>
  <c r="E125" i="2"/>
  <c r="D125" i="2"/>
  <c r="L124" i="2"/>
  <c r="K124" i="2"/>
  <c r="J124" i="2"/>
  <c r="I124" i="2"/>
  <c r="H124" i="2"/>
  <c r="G124" i="2"/>
  <c r="F124" i="2"/>
  <c r="E124" i="2"/>
  <c r="D124" i="2"/>
  <c r="L123" i="2"/>
  <c r="K123" i="2"/>
  <c r="J123" i="2"/>
  <c r="I123" i="2"/>
  <c r="H123" i="2"/>
  <c r="G123" i="2"/>
  <c r="F123" i="2"/>
  <c r="E123" i="2"/>
  <c r="D123" i="2"/>
  <c r="L106" i="2"/>
  <c r="K106" i="2"/>
  <c r="J106" i="2"/>
  <c r="I106" i="2"/>
  <c r="H106" i="2"/>
  <c r="G106" i="2"/>
  <c r="F106" i="2"/>
  <c r="E106" i="2"/>
  <c r="D106" i="2"/>
  <c r="L105" i="2"/>
  <c r="K105" i="2"/>
  <c r="J105" i="2"/>
  <c r="I105" i="2"/>
  <c r="H105" i="2"/>
  <c r="G105" i="2"/>
  <c r="F105" i="2"/>
  <c r="E105" i="2"/>
  <c r="D105" i="2"/>
  <c r="L104" i="2"/>
  <c r="K104" i="2"/>
  <c r="J104" i="2"/>
  <c r="I104" i="2"/>
  <c r="H104" i="2"/>
  <c r="G104" i="2"/>
  <c r="F104" i="2"/>
  <c r="E104" i="2"/>
  <c r="D104" i="2"/>
  <c r="L103" i="2"/>
  <c r="K103" i="2"/>
  <c r="J103" i="2"/>
  <c r="I103" i="2"/>
  <c r="H103" i="2"/>
  <c r="G103" i="2"/>
  <c r="F103" i="2"/>
  <c r="E103" i="2"/>
  <c r="D103" i="2"/>
  <c r="L65" i="2"/>
  <c r="K65" i="2"/>
  <c r="J65" i="2"/>
  <c r="I65" i="2"/>
  <c r="H65" i="2"/>
  <c r="G65" i="2"/>
  <c r="F65" i="2"/>
  <c r="E65" i="2"/>
  <c r="D65" i="2"/>
  <c r="L64" i="2"/>
  <c r="K64" i="2"/>
  <c r="I64" i="2"/>
  <c r="H64" i="2"/>
  <c r="G64" i="2"/>
  <c r="F64" i="2"/>
  <c r="E64" i="2"/>
  <c r="D64" i="2"/>
  <c r="L63" i="2"/>
  <c r="K63" i="2"/>
  <c r="J63" i="2"/>
  <c r="I63" i="2"/>
  <c r="H63" i="2"/>
  <c r="G63" i="2"/>
  <c r="F63" i="2"/>
  <c r="E63" i="2"/>
  <c r="D63" i="2"/>
  <c r="L62" i="2"/>
  <c r="K62" i="2"/>
  <c r="J62" i="2"/>
  <c r="I62" i="2"/>
  <c r="H62" i="2"/>
  <c r="G62" i="2"/>
  <c r="F62" i="2"/>
  <c r="E62" i="2"/>
  <c r="D62" i="2"/>
  <c r="L60" i="2"/>
  <c r="K60" i="2"/>
  <c r="J60" i="2"/>
  <c r="I60" i="2"/>
  <c r="H60" i="2"/>
  <c r="G60" i="2"/>
  <c r="F60" i="2"/>
  <c r="E60" i="2"/>
  <c r="D60" i="2"/>
  <c r="L59" i="2"/>
  <c r="K59" i="2"/>
  <c r="J59" i="2"/>
  <c r="I59" i="2"/>
  <c r="H59" i="2"/>
  <c r="G59" i="2"/>
  <c r="F59" i="2"/>
  <c r="E59" i="2"/>
  <c r="D59" i="2"/>
  <c r="L58" i="2"/>
  <c r="K58" i="2"/>
  <c r="J58" i="2"/>
  <c r="I58" i="2"/>
  <c r="H58" i="2"/>
  <c r="G58" i="2"/>
  <c r="F58" i="2"/>
  <c r="E58" i="2"/>
  <c r="D58" i="2"/>
  <c r="L57" i="2"/>
  <c r="K57" i="2"/>
  <c r="J57" i="2"/>
  <c r="I57" i="2"/>
  <c r="H57" i="2"/>
  <c r="G57" i="2"/>
  <c r="F57" i="2"/>
  <c r="E57" i="2"/>
  <c r="D57" i="2"/>
  <c r="L55" i="2"/>
  <c r="K55" i="2"/>
  <c r="J55" i="2"/>
  <c r="I55" i="2"/>
  <c r="H55" i="2"/>
  <c r="G55" i="2"/>
  <c r="F55" i="2"/>
  <c r="E55" i="2"/>
  <c r="D55" i="2"/>
  <c r="L54" i="2"/>
  <c r="K54" i="2"/>
  <c r="J54" i="2"/>
  <c r="I54" i="2"/>
  <c r="H54" i="2"/>
  <c r="G54" i="2"/>
  <c r="F54" i="2"/>
  <c r="E54" i="2"/>
  <c r="D54" i="2"/>
  <c r="L53" i="2"/>
  <c r="K53" i="2"/>
  <c r="J53" i="2"/>
  <c r="I53" i="2"/>
  <c r="H53" i="2"/>
  <c r="G53" i="2"/>
  <c r="F53" i="2"/>
  <c r="E53" i="2"/>
  <c r="D53" i="2"/>
  <c r="L52" i="2"/>
  <c r="K52" i="2"/>
  <c r="J52" i="2"/>
  <c r="I52" i="2"/>
  <c r="H52" i="2"/>
  <c r="G52" i="2"/>
  <c r="F52" i="2"/>
  <c r="E52" i="2"/>
  <c r="D52" i="2"/>
  <c r="L50" i="2"/>
  <c r="K50" i="2"/>
  <c r="J50" i="2"/>
  <c r="I50" i="2"/>
  <c r="H50" i="2"/>
  <c r="G50" i="2"/>
  <c r="F50" i="2"/>
  <c r="E50" i="2"/>
  <c r="D50" i="2"/>
  <c r="L49" i="2"/>
  <c r="K49" i="2"/>
  <c r="J49" i="2"/>
  <c r="I49" i="2"/>
  <c r="H49" i="2"/>
  <c r="G49" i="2"/>
  <c r="F49" i="2"/>
  <c r="E49" i="2"/>
  <c r="D49" i="2"/>
  <c r="L48" i="2"/>
  <c r="K48" i="2"/>
  <c r="J48" i="2"/>
  <c r="I48" i="2"/>
  <c r="H48" i="2"/>
  <c r="G48" i="2"/>
  <c r="F48" i="2"/>
  <c r="E48" i="2"/>
  <c r="D48" i="2"/>
  <c r="L47" i="2"/>
  <c r="K47" i="2"/>
  <c r="J47" i="2"/>
  <c r="I47" i="2"/>
  <c r="H47" i="2"/>
  <c r="G47" i="2"/>
  <c r="F47" i="2"/>
  <c r="E47" i="2"/>
  <c r="D47" i="2"/>
  <c r="L45" i="2"/>
  <c r="K45" i="2"/>
  <c r="J45" i="2"/>
  <c r="I45" i="2"/>
  <c r="H45" i="2"/>
  <c r="G45" i="2"/>
  <c r="F45" i="2"/>
  <c r="E45" i="2"/>
  <c r="D45" i="2"/>
  <c r="L44" i="2"/>
  <c r="K44" i="2"/>
  <c r="J44" i="2"/>
  <c r="I44" i="2"/>
  <c r="H44" i="2"/>
  <c r="G44" i="2"/>
  <c r="F44" i="2"/>
  <c r="E44" i="2"/>
  <c r="D44" i="2"/>
  <c r="L43" i="2"/>
  <c r="K43" i="2"/>
  <c r="J43" i="2"/>
  <c r="I43" i="2"/>
  <c r="H43" i="2"/>
  <c r="G43" i="2"/>
  <c r="F43" i="2"/>
  <c r="E43" i="2"/>
  <c r="D43" i="2"/>
  <c r="L42" i="2"/>
  <c r="K42" i="2"/>
  <c r="J42" i="2"/>
  <c r="I42" i="2"/>
  <c r="H42" i="2"/>
  <c r="G42" i="2"/>
  <c r="F42" i="2"/>
  <c r="E42" i="2"/>
  <c r="D42" i="2"/>
  <c r="L40" i="2"/>
  <c r="K40" i="2"/>
  <c r="J40" i="2"/>
  <c r="I40" i="2"/>
  <c r="H40" i="2"/>
  <c r="G40" i="2"/>
  <c r="F40" i="2"/>
  <c r="E40" i="2"/>
  <c r="D40" i="2"/>
  <c r="L39" i="2"/>
  <c r="K39" i="2"/>
  <c r="J39" i="2"/>
  <c r="I39" i="2"/>
  <c r="H39" i="2"/>
  <c r="G39" i="2"/>
  <c r="F39" i="2"/>
  <c r="E39" i="2"/>
  <c r="D39" i="2"/>
  <c r="L38" i="2"/>
  <c r="K38" i="2"/>
  <c r="J38" i="2"/>
  <c r="I38" i="2"/>
  <c r="H38" i="2"/>
  <c r="G38" i="2"/>
  <c r="F38" i="2"/>
  <c r="E38" i="2"/>
  <c r="D38" i="2"/>
  <c r="L37" i="2"/>
  <c r="K37" i="2"/>
  <c r="J37" i="2"/>
  <c r="I37" i="2"/>
  <c r="H37" i="2"/>
  <c r="G37" i="2"/>
  <c r="F37" i="2"/>
  <c r="E37" i="2"/>
  <c r="D37" i="2"/>
  <c r="L35" i="2"/>
  <c r="K35" i="2"/>
  <c r="J35" i="2"/>
  <c r="I35" i="2"/>
  <c r="H35" i="2"/>
  <c r="G35" i="2"/>
  <c r="F35" i="2"/>
  <c r="E35" i="2"/>
  <c r="D35" i="2"/>
  <c r="L34" i="2"/>
  <c r="K34" i="2"/>
  <c r="J34" i="2"/>
  <c r="I34" i="2"/>
  <c r="H34" i="2"/>
  <c r="G34" i="2"/>
  <c r="F34" i="2"/>
  <c r="E34" i="2"/>
  <c r="D34" i="2"/>
  <c r="L33" i="2"/>
  <c r="K33" i="2"/>
  <c r="J33" i="2"/>
  <c r="I33" i="2"/>
  <c r="H33" i="2"/>
  <c r="G33" i="2"/>
  <c r="F33" i="2"/>
  <c r="E33" i="2"/>
  <c r="D33" i="2"/>
  <c r="L32" i="2"/>
  <c r="K32" i="2"/>
  <c r="J32" i="2"/>
  <c r="I32" i="2"/>
  <c r="H32" i="2"/>
  <c r="G32" i="2"/>
  <c r="F32" i="2"/>
  <c r="E32" i="2"/>
  <c r="D32" i="2"/>
  <c r="L30" i="2"/>
  <c r="K30" i="2"/>
  <c r="J30" i="2"/>
  <c r="I30" i="2"/>
  <c r="H30" i="2"/>
  <c r="G30" i="2"/>
  <c r="F30" i="2"/>
  <c r="E30" i="2"/>
  <c r="D30" i="2"/>
  <c r="L29" i="2"/>
  <c r="K29" i="2"/>
  <c r="J29" i="2"/>
  <c r="I29" i="2"/>
  <c r="H29" i="2"/>
  <c r="G29" i="2"/>
  <c r="F29" i="2"/>
  <c r="E29" i="2"/>
  <c r="D29" i="2"/>
  <c r="L28" i="2"/>
  <c r="K28" i="2"/>
  <c r="J28" i="2"/>
  <c r="I28" i="2"/>
  <c r="H28" i="2"/>
  <c r="G28" i="2"/>
  <c r="F28" i="2"/>
  <c r="E28" i="2"/>
  <c r="D28" i="2"/>
  <c r="L27" i="2"/>
  <c r="K27" i="2"/>
  <c r="J27" i="2"/>
  <c r="I27" i="2"/>
  <c r="H27" i="2"/>
  <c r="G27" i="2"/>
  <c r="F27" i="2"/>
  <c r="E27" i="2"/>
  <c r="D27" i="2"/>
  <c r="L25" i="2"/>
  <c r="K25" i="2"/>
  <c r="J25" i="2"/>
  <c r="I25" i="2"/>
  <c r="H25" i="2"/>
  <c r="G25" i="2"/>
  <c r="F25" i="2"/>
  <c r="E25" i="2"/>
  <c r="D25" i="2"/>
  <c r="L24" i="2"/>
  <c r="K24" i="2"/>
  <c r="J24" i="2"/>
  <c r="I24" i="2"/>
  <c r="H24" i="2"/>
  <c r="G24" i="2"/>
  <c r="F24" i="2"/>
  <c r="E24" i="2"/>
  <c r="D24" i="2"/>
  <c r="L23" i="2"/>
  <c r="K23" i="2"/>
  <c r="J23" i="2"/>
  <c r="I23" i="2"/>
  <c r="H23" i="2"/>
  <c r="G23" i="2"/>
  <c r="F23" i="2"/>
  <c r="E23" i="2"/>
  <c r="D23" i="2"/>
  <c r="L22" i="2"/>
  <c r="K22" i="2"/>
  <c r="J22" i="2"/>
  <c r="I22" i="2"/>
  <c r="H22" i="2"/>
  <c r="G22" i="2"/>
  <c r="F22" i="2"/>
  <c r="E22" i="2"/>
  <c r="D22" i="2"/>
  <c r="L20" i="2"/>
  <c r="K20" i="2"/>
  <c r="J20" i="2"/>
  <c r="I20" i="2"/>
  <c r="H20" i="2"/>
  <c r="G20" i="2"/>
  <c r="F20" i="2"/>
  <c r="E20" i="2"/>
  <c r="D20" i="2"/>
  <c r="L19" i="2"/>
  <c r="K19" i="2"/>
  <c r="J19" i="2"/>
  <c r="I19" i="2"/>
  <c r="H19" i="2"/>
  <c r="G19" i="2"/>
  <c r="F19" i="2"/>
  <c r="E19" i="2"/>
  <c r="D19" i="2"/>
  <c r="L18" i="2"/>
  <c r="K18" i="2"/>
  <c r="J18" i="2"/>
  <c r="I18" i="2"/>
  <c r="H18" i="2"/>
  <c r="G18" i="2"/>
  <c r="F18" i="2"/>
  <c r="E18" i="2"/>
  <c r="D18" i="2"/>
  <c r="L17" i="2"/>
  <c r="K17" i="2"/>
  <c r="J17" i="2"/>
  <c r="I17" i="2"/>
  <c r="H17" i="2"/>
  <c r="G17" i="2"/>
  <c r="F17" i="2"/>
  <c r="E17" i="2"/>
  <c r="D17" i="2"/>
  <c r="L15" i="2"/>
  <c r="K15" i="2"/>
  <c r="J15" i="2"/>
  <c r="I15" i="2"/>
  <c r="H15" i="2"/>
  <c r="G15" i="2"/>
  <c r="F15" i="2"/>
  <c r="E15" i="2"/>
  <c r="D15" i="2"/>
  <c r="L14" i="2"/>
  <c r="K14" i="2"/>
  <c r="J14" i="2"/>
  <c r="I14" i="2"/>
  <c r="H14" i="2"/>
  <c r="G14" i="2"/>
  <c r="F14" i="2"/>
  <c r="E14" i="2"/>
  <c r="D14" i="2"/>
  <c r="L13" i="2"/>
  <c r="K13" i="2"/>
  <c r="J13" i="2"/>
  <c r="I13" i="2"/>
  <c r="H13" i="2"/>
  <c r="G13" i="2"/>
  <c r="F13" i="2"/>
  <c r="E13" i="2"/>
  <c r="D13" i="2"/>
  <c r="L12" i="2"/>
  <c r="K12" i="2"/>
  <c r="J12" i="2"/>
  <c r="I12" i="2"/>
  <c r="H12" i="2"/>
  <c r="G12" i="2"/>
  <c r="F12" i="2"/>
  <c r="E12" i="2"/>
  <c r="D12" i="2"/>
  <c r="L10" i="2"/>
  <c r="K10" i="2"/>
  <c r="J10" i="2"/>
  <c r="I10" i="2"/>
  <c r="H10" i="2"/>
  <c r="G10" i="2"/>
  <c r="F10" i="2"/>
  <c r="E10" i="2"/>
  <c r="D10" i="2"/>
  <c r="L9" i="2"/>
  <c r="K9" i="2"/>
  <c r="J9" i="2"/>
  <c r="I9" i="2"/>
  <c r="H9" i="2"/>
  <c r="G9" i="2"/>
  <c r="F9" i="2"/>
  <c r="E9" i="2"/>
  <c r="D9" i="2"/>
  <c r="L8" i="2"/>
  <c r="K8" i="2"/>
  <c r="J8" i="2"/>
  <c r="I8" i="2"/>
  <c r="H8" i="2"/>
  <c r="G8" i="2"/>
  <c r="F8" i="2"/>
  <c r="E8" i="2"/>
  <c r="D8" i="2"/>
  <c r="L7" i="2"/>
  <c r="K7" i="2"/>
  <c r="J7" i="2"/>
  <c r="I7" i="2"/>
  <c r="H7" i="2"/>
  <c r="G7" i="2"/>
  <c r="F7" i="2"/>
  <c r="E7" i="2"/>
  <c r="D7" i="2"/>
  <c r="I66" i="10"/>
  <c r="E66" i="10"/>
  <c r="I65" i="10"/>
  <c r="E65" i="10"/>
  <c r="I64" i="10"/>
  <c r="E64" i="10"/>
  <c r="I63" i="10"/>
  <c r="E63" i="10"/>
  <c r="I46" i="10"/>
  <c r="E46" i="10"/>
  <c r="I45" i="10"/>
  <c r="E45" i="10"/>
  <c r="I44" i="10"/>
  <c r="E44" i="10"/>
  <c r="I43" i="10"/>
  <c r="E43" i="10"/>
  <c r="H26" i="10"/>
  <c r="G26" i="10"/>
  <c r="F26" i="10"/>
  <c r="D26" i="10"/>
  <c r="H25" i="10"/>
  <c r="G25" i="10"/>
  <c r="F25" i="10"/>
  <c r="D25" i="10"/>
  <c r="H24" i="10"/>
  <c r="G24" i="10"/>
  <c r="F24" i="10"/>
  <c r="D24" i="10"/>
  <c r="H23" i="10"/>
  <c r="G23" i="10"/>
  <c r="F23" i="10"/>
  <c r="D23" i="10"/>
  <c r="J45" i="16" l="1"/>
  <c r="H63" i="13"/>
  <c r="D62" i="13"/>
  <c r="H64" i="13"/>
  <c r="H62" i="13"/>
  <c r="D65" i="13"/>
  <c r="H65" i="13"/>
  <c r="D63" i="12"/>
  <c r="E23" i="23"/>
  <c r="D63" i="3"/>
  <c r="H63" i="3"/>
  <c r="L63" i="3"/>
  <c r="G62" i="3"/>
  <c r="D65" i="3"/>
  <c r="H65" i="3"/>
  <c r="G7" i="4"/>
  <c r="J8" i="4"/>
  <c r="I9" i="4"/>
  <c r="L10" i="4"/>
  <c r="K12" i="4"/>
  <c r="E14" i="4"/>
  <c r="H15" i="4"/>
  <c r="K17" i="4"/>
  <c r="I19" i="4"/>
  <c r="F23" i="4"/>
  <c r="D7" i="4"/>
  <c r="H7" i="4"/>
  <c r="L7" i="4"/>
  <c r="G8" i="4"/>
  <c r="K8" i="4"/>
  <c r="F9" i="4"/>
  <c r="E10" i="4"/>
  <c r="D12" i="4"/>
  <c r="L12" i="4"/>
  <c r="F14" i="4"/>
  <c r="D17" i="4"/>
  <c r="H17" i="4"/>
  <c r="G18" i="4"/>
  <c r="F19" i="4"/>
  <c r="E20" i="4"/>
  <c r="D22" i="4"/>
  <c r="L22" i="4"/>
  <c r="K23" i="4"/>
  <c r="I25" i="4"/>
  <c r="E7" i="4"/>
  <c r="I7" i="4"/>
  <c r="D8" i="4"/>
  <c r="H8" i="4"/>
  <c r="L8" i="4"/>
  <c r="G9" i="4"/>
  <c r="K9" i="4"/>
  <c r="F10" i="4"/>
  <c r="J10" i="4"/>
  <c r="E12" i="4"/>
  <c r="I12" i="4"/>
  <c r="D13" i="4"/>
  <c r="H13" i="4"/>
  <c r="L13" i="4"/>
  <c r="G14" i="4"/>
  <c r="K14" i="4"/>
  <c r="F15" i="4"/>
  <c r="J15" i="4"/>
  <c r="E17" i="4"/>
  <c r="I17" i="4"/>
  <c r="D18" i="4"/>
  <c r="H18" i="4"/>
  <c r="L18" i="4"/>
  <c r="G19" i="4"/>
  <c r="K19" i="4"/>
  <c r="F20" i="4"/>
  <c r="J20" i="4"/>
  <c r="E22" i="4"/>
  <c r="I22" i="4"/>
  <c r="D23" i="4"/>
  <c r="H23" i="4"/>
  <c r="L23" i="4"/>
  <c r="F25" i="4"/>
  <c r="J25" i="4"/>
  <c r="F8" i="4"/>
  <c r="E9" i="4"/>
  <c r="D10" i="4"/>
  <c r="G12" i="4"/>
  <c r="F13" i="4"/>
  <c r="I14" i="4"/>
  <c r="D15" i="4"/>
  <c r="G17" i="4"/>
  <c r="F18" i="4"/>
  <c r="E19" i="4"/>
  <c r="D20" i="4"/>
  <c r="H20" i="4"/>
  <c r="K22" i="4"/>
  <c r="J23" i="4"/>
  <c r="H25" i="4"/>
  <c r="J9" i="4"/>
  <c r="I10" i="4"/>
  <c r="H12" i="4"/>
  <c r="G13" i="4"/>
  <c r="K13" i="4"/>
  <c r="J14" i="4"/>
  <c r="E15" i="4"/>
  <c r="I15" i="4"/>
  <c r="L17" i="4"/>
  <c r="K18" i="4"/>
  <c r="J19" i="4"/>
  <c r="I20" i="4"/>
  <c r="H22" i="4"/>
  <c r="G23" i="4"/>
  <c r="E25" i="4"/>
  <c r="F7" i="4"/>
  <c r="J7" i="4"/>
  <c r="E8" i="4"/>
  <c r="I8" i="4"/>
  <c r="D9" i="4"/>
  <c r="H9" i="4"/>
  <c r="L9" i="4"/>
  <c r="G10" i="4"/>
  <c r="K10" i="4"/>
  <c r="F12" i="4"/>
  <c r="J12" i="4"/>
  <c r="E13" i="4"/>
  <c r="I13" i="4"/>
  <c r="D14" i="4"/>
  <c r="H14" i="4"/>
  <c r="L14" i="4"/>
  <c r="G15" i="4"/>
  <c r="K15" i="4"/>
  <c r="F17" i="4"/>
  <c r="J17" i="4"/>
  <c r="E18" i="4"/>
  <c r="I18" i="4"/>
  <c r="D19" i="4"/>
  <c r="H19" i="4"/>
  <c r="L19" i="4"/>
  <c r="G20" i="4"/>
  <c r="K20" i="4"/>
  <c r="E23" i="4"/>
  <c r="I23" i="4"/>
  <c r="G25" i="4"/>
  <c r="K25" i="4"/>
  <c r="K7" i="4"/>
  <c r="H10" i="4"/>
  <c r="J13" i="4"/>
  <c r="L15" i="4"/>
  <c r="J18" i="4"/>
  <c r="L20" i="4"/>
  <c r="D25" i="4"/>
  <c r="E44" i="16"/>
  <c r="G44" i="16"/>
  <c r="G64" i="12"/>
  <c r="T22" i="27"/>
  <c r="R22" i="27"/>
  <c r="S22" i="27"/>
  <c r="J44" i="16"/>
  <c r="D45" i="16"/>
  <c r="D44" i="16"/>
  <c r="H44" i="16"/>
  <c r="I45" i="16"/>
  <c r="I44" i="16"/>
  <c r="G62" i="13"/>
  <c r="G63" i="13"/>
  <c r="D43" i="13"/>
  <c r="G44" i="13"/>
  <c r="F45" i="13"/>
  <c r="D44" i="13"/>
  <c r="G45" i="13"/>
  <c r="D44" i="12"/>
  <c r="H44" i="12"/>
  <c r="G45" i="12"/>
  <c r="E44" i="12"/>
  <c r="H45" i="12"/>
  <c r="E25" i="11"/>
  <c r="E26" i="11"/>
  <c r="R22" i="26"/>
  <c r="S22" i="26"/>
  <c r="T22" i="26"/>
  <c r="H45" i="6"/>
  <c r="E45" i="6"/>
  <c r="F45" i="6"/>
  <c r="D45" i="6"/>
  <c r="I45" i="6"/>
  <c r="J45" i="6"/>
  <c r="G45" i="6"/>
  <c r="J43" i="6"/>
  <c r="E62" i="3"/>
  <c r="I62" i="3"/>
  <c r="G65" i="3"/>
  <c r="K65" i="3"/>
  <c r="E42" i="3"/>
  <c r="D44" i="3"/>
  <c r="I42" i="3"/>
  <c r="K42" i="3"/>
  <c r="K62" i="3"/>
  <c r="D42" i="3"/>
  <c r="H42" i="3"/>
  <c r="L42" i="3"/>
  <c r="E45" i="3"/>
  <c r="I45" i="3"/>
  <c r="F22" i="4"/>
  <c r="J22" i="4"/>
  <c r="G22" i="4"/>
  <c r="L25" i="4"/>
  <c r="E26" i="10"/>
  <c r="E23" i="10"/>
  <c r="I23" i="10"/>
  <c r="F44" i="16"/>
  <c r="E64" i="13"/>
  <c r="D64" i="13"/>
  <c r="F64" i="13"/>
  <c r="F44" i="13"/>
  <c r="G64" i="13"/>
  <c r="E44" i="13"/>
  <c r="H24" i="23"/>
  <c r="D64" i="12"/>
  <c r="F64" i="12"/>
  <c r="F44" i="12"/>
  <c r="H64" i="12"/>
  <c r="D24" i="23"/>
  <c r="I25" i="11"/>
  <c r="I44" i="6"/>
  <c r="D44" i="6"/>
  <c r="H44" i="6"/>
  <c r="J44" i="6"/>
  <c r="I64" i="3"/>
  <c r="E44" i="3"/>
  <c r="J44" i="3"/>
  <c r="I44" i="3"/>
  <c r="F44" i="3"/>
  <c r="D64" i="3"/>
  <c r="H64" i="3"/>
  <c r="L44" i="3"/>
  <c r="I24" i="4"/>
  <c r="F24" i="4"/>
  <c r="G24" i="4"/>
  <c r="K24" i="4"/>
  <c r="E24" i="4"/>
  <c r="J24" i="4"/>
  <c r="D24" i="4"/>
  <c r="H24" i="4"/>
  <c r="L24" i="4"/>
  <c r="I25" i="10"/>
  <c r="E25" i="10"/>
  <c r="E43" i="16"/>
  <c r="E45" i="16"/>
  <c r="H45" i="16"/>
  <c r="G45" i="16"/>
  <c r="D42" i="16"/>
  <c r="I43" i="16"/>
  <c r="I42" i="16"/>
  <c r="J43" i="16"/>
  <c r="F45" i="16"/>
  <c r="J42" i="16"/>
  <c r="G42" i="16"/>
  <c r="D43" i="16"/>
  <c r="H45" i="13"/>
  <c r="F43" i="13"/>
  <c r="D45" i="13"/>
  <c r="F65" i="13"/>
  <c r="G22" i="23"/>
  <c r="E65" i="13"/>
  <c r="E45" i="13"/>
  <c r="G65" i="13"/>
  <c r="D22" i="23"/>
  <c r="H22" i="23"/>
  <c r="E25" i="23"/>
  <c r="E62" i="13"/>
  <c r="H43" i="13"/>
  <c r="H23" i="23"/>
  <c r="F25" i="23"/>
  <c r="F62" i="13"/>
  <c r="E43" i="13"/>
  <c r="H44" i="13"/>
  <c r="G25" i="23"/>
  <c r="E45" i="12"/>
  <c r="G65" i="12"/>
  <c r="E24" i="23"/>
  <c r="E64" i="12"/>
  <c r="D25" i="23"/>
  <c r="D65" i="12"/>
  <c r="H25" i="23"/>
  <c r="H65" i="12"/>
  <c r="D23" i="23"/>
  <c r="E65" i="12"/>
  <c r="D45" i="12"/>
  <c r="F65" i="12"/>
  <c r="F24" i="23"/>
  <c r="H63" i="12"/>
  <c r="H43" i="12"/>
  <c r="G44" i="12"/>
  <c r="F45" i="12"/>
  <c r="D43" i="12"/>
  <c r="G24" i="23"/>
  <c r="I26" i="11"/>
  <c r="E23" i="11"/>
  <c r="J42" i="6"/>
  <c r="E44" i="6"/>
  <c r="D43" i="6"/>
  <c r="H43" i="6"/>
  <c r="F44" i="6"/>
  <c r="D42" i="6"/>
  <c r="I43" i="6"/>
  <c r="G44" i="6"/>
  <c r="I42" i="6"/>
  <c r="F43" i="6"/>
  <c r="E65" i="3"/>
  <c r="D45" i="3"/>
  <c r="H45" i="3"/>
  <c r="K45" i="3"/>
  <c r="I65" i="3"/>
  <c r="L45" i="3"/>
  <c r="L65" i="3"/>
  <c r="G44" i="3"/>
  <c r="G64" i="3"/>
  <c r="K44" i="3"/>
  <c r="K64" i="3"/>
  <c r="F45" i="3"/>
  <c r="F65" i="3"/>
  <c r="J45" i="3"/>
  <c r="J65" i="3"/>
  <c r="F42" i="3"/>
  <c r="J62" i="3"/>
  <c r="L64" i="3"/>
  <c r="F64" i="3"/>
  <c r="J64" i="3"/>
  <c r="H44" i="3"/>
  <c r="G45" i="3"/>
  <c r="J42" i="3"/>
  <c r="F62" i="3"/>
  <c r="E64" i="3"/>
  <c r="F63" i="3"/>
  <c r="J63" i="3"/>
  <c r="G42" i="3"/>
  <c r="D62" i="3"/>
  <c r="H62" i="3"/>
  <c r="L62" i="3"/>
  <c r="I26" i="10"/>
  <c r="H43" i="16"/>
  <c r="F43" i="16"/>
  <c r="G43" i="16"/>
  <c r="E63" i="13"/>
  <c r="G43" i="13"/>
  <c r="D63" i="13"/>
  <c r="F23" i="23"/>
  <c r="F63" i="13"/>
  <c r="G23" i="23"/>
  <c r="E43" i="12"/>
  <c r="E63" i="12"/>
  <c r="F63" i="12"/>
  <c r="F43" i="12"/>
  <c r="G63" i="12"/>
  <c r="G43" i="12"/>
  <c r="I24" i="11"/>
  <c r="E24" i="11"/>
  <c r="E43" i="6"/>
  <c r="G43" i="6"/>
  <c r="G42" i="6"/>
  <c r="E42" i="6"/>
  <c r="G63" i="3"/>
  <c r="K63" i="3"/>
  <c r="E63" i="3"/>
  <c r="I63" i="3"/>
  <c r="D43" i="3"/>
  <c r="H43" i="3"/>
  <c r="L43" i="3"/>
  <c r="E43" i="3"/>
  <c r="I43" i="3"/>
  <c r="F43" i="3"/>
  <c r="J43" i="3"/>
  <c r="G43" i="3"/>
  <c r="K43" i="3"/>
  <c r="I24" i="10"/>
  <c r="E24" i="10"/>
  <c r="H42" i="16"/>
  <c r="E42" i="16"/>
  <c r="F42" i="16"/>
  <c r="E42" i="13"/>
  <c r="F42" i="13"/>
  <c r="E22" i="23"/>
  <c r="G42" i="13"/>
  <c r="F22" i="23"/>
  <c r="D42" i="13"/>
  <c r="H42" i="13"/>
  <c r="F42" i="12"/>
  <c r="F62" i="12"/>
  <c r="G42" i="12"/>
  <c r="G62" i="12"/>
  <c r="D42" i="12"/>
  <c r="H42" i="12"/>
  <c r="D62" i="12"/>
  <c r="H62" i="12"/>
  <c r="E42" i="12"/>
  <c r="E62" i="12"/>
  <c r="I23" i="11"/>
  <c r="F42" i="6"/>
  <c r="H42" i="6"/>
</calcChain>
</file>

<file path=xl/sharedStrings.xml><?xml version="1.0" encoding="utf-8"?>
<sst xmlns="http://schemas.openxmlformats.org/spreadsheetml/2006/main" count="1661" uniqueCount="94">
  <si>
    <t>TABLE QG 1
PREMIUMS OF SINGAPORE INSURANCE FUND BUSINESS</t>
  </si>
  <si>
    <t>Gross Premiums</t>
  </si>
  <si>
    <t>Reinsurance Ceded</t>
  </si>
  <si>
    <t>Net Premiums</t>
  </si>
  <si>
    <t>Retention Ratio</t>
  </si>
  <si>
    <t>Quarter</t>
  </si>
  <si>
    <t>$m</t>
  </si>
  <si>
    <t>% Change Over Corr Qtr</t>
  </si>
  <si>
    <t>In Singapore</t>
  </si>
  <si>
    <t>Outside Singapore</t>
  </si>
  <si>
    <t>%</t>
  </si>
  <si>
    <t>INDUSTRY</t>
  </si>
  <si>
    <t>1Q</t>
  </si>
  <si>
    <t>2Q</t>
  </si>
  <si>
    <t>3Q</t>
  </si>
  <si>
    <t>4Q</t>
  </si>
  <si>
    <t>DIRECT INSURERS</t>
  </si>
  <si>
    <t>REINSURERS</t>
  </si>
  <si>
    <t>TABLE QG 2
GROSS PREMIUMS OF SINGAPORE INSURANCE FUND BUSINESS BY LINE</t>
  </si>
  <si>
    <t>Cargo</t>
  </si>
  <si>
    <t>Hull &amp; Liability</t>
  </si>
  <si>
    <t>Fire</t>
  </si>
  <si>
    <t>Motor</t>
  </si>
  <si>
    <t>Work Injury Compensation</t>
  </si>
  <si>
    <t>Personal Accident</t>
  </si>
  <si>
    <t>Health</t>
  </si>
  <si>
    <t>Miscellaneous</t>
  </si>
  <si>
    <t>Total</t>
  </si>
  <si>
    <t>($ million)</t>
  </si>
  <si>
    <t>(% total)</t>
  </si>
  <si>
    <t>TABLE QG 3
NET PREMIUMS OF SINGAPORE INSURANCE FUND BUSINESS BY LINE</t>
  </si>
  <si>
    <t>TABLE QG 4
RETENTION RATIOS OF SINGAPORE INSURANCE FUND BUSINESS BY LINE</t>
  </si>
  <si>
    <t>(%)</t>
  </si>
  <si>
    <t>TABLE QG 5
INCURRED LOSS RATIOS OF SINGAPORE INSURANCE FUND BUSINESS BY LINE</t>
  </si>
  <si>
    <t>(% of Earned Premiums)</t>
  </si>
  <si>
    <t>Operating Profit / (Loss)</t>
  </si>
  <si>
    <t>Net Investment Income</t>
  </si>
  <si>
    <t>Underwriting Profit / (Loss)</t>
  </si>
  <si>
    <t>Management Expenses</t>
  </si>
  <si>
    <t>Distribution Expenses</t>
  </si>
  <si>
    <t>Net Claims Incurred</t>
  </si>
  <si>
    <t>Earned Premiums</t>
  </si>
  <si>
    <t>TABLE QG 6
RESULTS OF SINGAPORE INSURANCE FUND BUSINESS</t>
  </si>
  <si>
    <t>TABLE QG 7
NET INVESTMENT INCOME OF SINGAPORE INSURANCE FUNDS</t>
  </si>
  <si>
    <t>Interest/Dividend/Rental Income</t>
  </si>
  <si>
    <t>Realised Gains (Losses) from last reported value/Write backs (Write-offs)</t>
  </si>
  <si>
    <t>Unrealised Changes from Last Reported Value</t>
  </si>
  <si>
    <t>Expenses</t>
  </si>
  <si>
    <t>TABLE QG 8
ASSETS AND LIABILITIES OF SINGAPORE INSURANCE FUNDS</t>
  </si>
  <si>
    <t>Items</t>
  </si>
  <si>
    <t>Assets</t>
  </si>
  <si>
    <t>Equity Securities</t>
  </si>
  <si>
    <t>Debt Securities</t>
  </si>
  <si>
    <t>Land &amp; Buildings</t>
  </si>
  <si>
    <t>Loans</t>
  </si>
  <si>
    <t>Cash &amp; Deposits</t>
  </si>
  <si>
    <t>Others</t>
  </si>
  <si>
    <t>Total Assets</t>
  </si>
  <si>
    <t>Liabilities</t>
  </si>
  <si>
    <t>Premium Liabilities</t>
  </si>
  <si>
    <t>Claim Liabilities</t>
  </si>
  <si>
    <t>Reinsurance Deposits</t>
  </si>
  <si>
    <t>Total Liabilities</t>
  </si>
  <si>
    <t>Surplus</t>
  </si>
  <si>
    <t>(% Change Over Corr Qtr)</t>
  </si>
  <si>
    <t>% Change 
Over Corr Qtr</t>
  </si>
  <si>
    <t>TABLE QG 9
PREMIUMS OF OFFSHORE INSURANCE FUND BUSINESS</t>
  </si>
  <si>
    <t>TABLE QG 10
GROSS PREMIUMS OF OFFSHORE INSURANCE FUND BUSINESS BY LINE</t>
  </si>
  <si>
    <t>Property</t>
  </si>
  <si>
    <t>Casualty and Others</t>
  </si>
  <si>
    <t>TABLE QG 11
NET PREMIUMS OF OFFSHORE INSURANCE FUND BUSINESS BY LINE</t>
  </si>
  <si>
    <t>TABLE QG 12
RETENTION RATIOS OF OFFSHORE INSURANCE FUND BUSINESS BY LINE</t>
  </si>
  <si>
    <t>TABLE QG 13
INCURRED LOSS RATIOS OF OFFSHORE INSURANCE FUND BUSINESS BY LINE</t>
  </si>
  <si>
    <t>TABLE QG 14
RESULTS OF OFFSHORE INSURANCE FUND BUSINESS</t>
  </si>
  <si>
    <t>TABLE QG 15
NET INVESTMENT INCOME OF OFFSHORE INSURANCE FUNDS</t>
  </si>
  <si>
    <t>TABLE QG 16
ASSETS AND LIABILITIES OF OFFSHORE INSURANCE FUNDS</t>
  </si>
  <si>
    <t>Note:   Excludes marine mutual insurers</t>
  </si>
  <si>
    <t xml:space="preserve">Note:   Excludes marine mutual insurers </t>
  </si>
  <si>
    <t>Note:   Excludes  marine mutual insurers</t>
  </si>
  <si>
    <t>Note:   Excludes  marine mutual insurers and Lloyd's Service Companies</t>
  </si>
  <si>
    <t>Note:   Excludes  Marine Mutual Insurers</t>
  </si>
  <si>
    <t xml:space="preserve">Note:   Excludes  marine mutual insurers and Lloyd's Service Companies </t>
  </si>
  <si>
    <t>In 
Singapore</t>
  </si>
  <si>
    <t>TABLE QG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</si>
  <si>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</si>
  <si>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</si>
  <si>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</si>
  <si>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</si>
  <si>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</si>
  <si>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Note: The above figures exclude reinsurers as reinsurers are not required to provide a breakdown of the miscellaneous line of business.</t>
  </si>
  <si>
    <t>TABLE QG 3.1
BREAKDOWN OF MISCELLANEOUS CATEGORY</t>
  </si>
  <si>
    <t>TABLE QG 4.1
BREAKDOWN OF MISCELLANEOUS CATEGORY</t>
  </si>
  <si>
    <t>TABLE QG 5.1
BREAKDOWN OF MISCELLANEOUS CATEGORY</t>
  </si>
  <si>
    <t>Interest/ Dividend/ Rental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</si>
</sst>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>
    <font>
      <sz val="10"/>
      <name val="Arial "/>
    </font>
    <font>
      <sz val="10"/>
      <name val="Arial 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color rgb="FFFF0000"/>
      <name val="Arial 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 "/>
      <family val="2"/>
    </font>
    <font>
      <sz val="1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65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3" tint="0.79998168889431442"/>
        <bgColor indexed="11"/>
      </patternFill>
    </fill>
    <fill>
      <patternFill patternType="solid">
        <fgColor rgb="FFFFFF99"/>
        <bgColor indexed="9"/>
      </patternFill>
    </fill>
    <fill>
      <patternFill patternType="solid">
        <fgColor rgb="FFFFFF99"/>
        <bgColor indexed="11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10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0"/>
      </patternFill>
    </fill>
  </fills>
  <borders count="7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450"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6" fillId="7" borderId="8" xfId="0" applyNumberFormat="1" applyFont="1" applyFill="1" applyBorder="1" applyAlignment="1">
      <alignment horizontal="center" vertical="center" wrapText="1"/>
    </xf>
    <xf numFmtId="0" fontId="6" fillId="8" borderId="8" xfId="0" applyNumberFormat="1" applyFont="1" applyFill="1" applyBorder="1" applyAlignment="1">
      <alignment horizontal="center" vertical="center"/>
    </xf>
    <xf numFmtId="164" fontId="3" fillId="9" borderId="6" xfId="0" applyNumberFormat="1" applyFont="1" applyFill="1" applyBorder="1" applyAlignment="1">
      <alignment horizontal="right" vertical="center"/>
    </xf>
    <xf numFmtId="164" fontId="3" fillId="10" borderId="6" xfId="0" applyNumberFormat="1" applyFont="1" applyFill="1" applyBorder="1" applyAlignment="1">
      <alignment horizontal="right" vertical="center"/>
    </xf>
    <xf numFmtId="0" fontId="3" fillId="7" borderId="8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NumberFormat="1" applyFont="1" applyFill="1" applyBorder="1" applyAlignment="1">
      <alignment horizontal="center" vertical="center" wrapText="1"/>
    </xf>
    <xf numFmtId="0" fontId="3" fillId="7" borderId="9" xfId="0" applyNumberFormat="1" applyFont="1" applyFill="1" applyBorder="1" applyAlignment="1">
      <alignment horizontal="center" vertical="center" wrapText="1"/>
    </xf>
    <xf numFmtId="0" fontId="3" fillId="7" borderId="10" xfId="0" applyNumberFormat="1" applyFont="1" applyFill="1" applyBorder="1" applyAlignment="1">
      <alignment horizontal="center" vertical="center" wrapText="1"/>
    </xf>
    <xf numFmtId="0" fontId="3" fillId="7" borderId="11" xfId="0" applyNumberFormat="1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center" vertical="center" wrapText="1"/>
    </xf>
    <xf numFmtId="164" fontId="3" fillId="9" borderId="13" xfId="0" applyNumberFormat="1" applyFont="1" applyFill="1" applyBorder="1" applyAlignment="1">
      <alignment horizontal="right" vertical="center"/>
    </xf>
    <xf numFmtId="164" fontId="3" fillId="9" borderId="18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 applyAlignment="1">
      <alignment horizontal="left" vertical="center"/>
    </xf>
    <xf numFmtId="164" fontId="4" fillId="4" borderId="6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5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left" vertical="center"/>
    </xf>
    <xf numFmtId="0" fontId="1" fillId="0" borderId="0" xfId="0" applyFont="1"/>
    <xf numFmtId="0" fontId="3" fillId="9" borderId="19" xfId="0" applyNumberFormat="1" applyFont="1" applyFill="1" applyBorder="1" applyAlignment="1">
      <alignment horizontal="right" vertical="center"/>
    </xf>
    <xf numFmtId="1" fontId="3" fillId="9" borderId="20" xfId="0" applyNumberFormat="1" applyFont="1" applyFill="1" applyBorder="1" applyAlignment="1">
      <alignment horizontal="left" vertical="center"/>
    </xf>
    <xf numFmtId="164" fontId="3" fillId="9" borderId="6" xfId="0" applyNumberFormat="1" applyFont="1" applyFill="1" applyBorder="1" applyAlignment="1" applyProtection="1">
      <alignment horizontal="right" vertical="center"/>
      <protection locked="0"/>
    </xf>
    <xf numFmtId="164" fontId="3" fillId="9" borderId="18" xfId="0" applyNumberFormat="1" applyFont="1" applyFill="1" applyBorder="1" applyAlignment="1" applyProtection="1">
      <alignment horizontal="right" vertical="center"/>
      <protection locked="0"/>
    </xf>
    <xf numFmtId="164" fontId="3" fillId="9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</xf>
    <xf numFmtId="1" fontId="4" fillId="3" borderId="5" xfId="0" applyNumberFormat="1" applyFont="1" applyFill="1" applyBorder="1" applyAlignment="1" applyProtection="1">
      <alignment horizontal="left" vertical="center"/>
    </xf>
    <xf numFmtId="164" fontId="4" fillId="4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164" fontId="4" fillId="4" borderId="6" xfId="0" applyNumberFormat="1" applyFont="1" applyFill="1" applyBorder="1" applyAlignment="1" applyProtection="1">
      <alignment horizontal="right" vertical="center"/>
      <protection locked="0"/>
    </xf>
    <xf numFmtId="1" fontId="7" fillId="3" borderId="5" xfId="0" applyNumberFormat="1" applyFont="1" applyFill="1" applyBorder="1" applyAlignment="1" applyProtection="1">
      <alignment horizontal="left" vertical="center"/>
    </xf>
    <xf numFmtId="164" fontId="7" fillId="4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12" fillId="3" borderId="3" xfId="0" applyNumberFormat="1" applyFont="1" applyFill="1" applyBorder="1" applyAlignment="1" applyProtection="1">
      <alignment horizontal="center" vertical="center" wrapText="1"/>
    </xf>
    <xf numFmtId="164" fontId="12" fillId="4" borderId="6" xfId="0" applyNumberFormat="1" applyFont="1" applyFill="1" applyBorder="1" applyAlignment="1" applyProtection="1">
      <alignment horizontal="right" vertical="center"/>
    </xf>
    <xf numFmtId="0" fontId="4" fillId="4" borderId="17" xfId="0" applyNumberFormat="1" applyFont="1" applyFill="1" applyBorder="1" applyAlignment="1" applyProtection="1">
      <alignment horizontal="center" vertical="center"/>
    </xf>
    <xf numFmtId="164" fontId="4" fillId="4" borderId="13" xfId="0" applyNumberFormat="1" applyFont="1" applyFill="1" applyBorder="1" applyAlignment="1" applyProtection="1">
      <alignment horizontal="right" vertical="center"/>
    </xf>
    <xf numFmtId="1" fontId="4" fillId="4" borderId="5" xfId="0" applyNumberFormat="1" applyFont="1" applyFill="1" applyBorder="1" applyAlignment="1" applyProtection="1">
      <alignment horizontal="center" vertical="center"/>
    </xf>
    <xf numFmtId="164" fontId="9" fillId="4" borderId="6" xfId="0" applyNumberFormat="1" applyFont="1" applyFill="1" applyBorder="1" applyAlignment="1" applyProtection="1">
      <alignment horizontal="right" vertical="center"/>
    </xf>
    <xf numFmtId="1" fontId="4" fillId="4" borderId="5" xfId="0" applyNumberFormat="1" applyFont="1" applyFill="1" applyBorder="1" applyAlignment="1" applyProtection="1">
      <alignment horizontal="left" vertical="center"/>
    </xf>
    <xf numFmtId="0" fontId="4" fillId="3" borderId="32" xfId="0" applyNumberFormat="1" applyFont="1" applyFill="1" applyBorder="1" applyAlignment="1" applyProtection="1">
      <alignment horizontal="center" vertical="center"/>
    </xf>
    <xf numFmtId="164" fontId="4" fillId="4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3" fillId="13" borderId="30" xfId="0" applyNumberFormat="1" applyFont="1" applyFill="1" applyBorder="1" applyAlignment="1" applyProtection="1">
      <alignment horizontal="center" vertical="center"/>
    </xf>
    <xf numFmtId="0" fontId="3" fillId="13" borderId="24" xfId="0" applyNumberFormat="1" applyFont="1" applyFill="1" applyBorder="1" applyAlignment="1" applyProtection="1">
      <alignment horizontal="center" vertical="center"/>
    </xf>
    <xf numFmtId="1" fontId="3" fillId="13" borderId="40" xfId="0" applyNumberFormat="1" applyFont="1" applyFill="1" applyBorder="1" applyAlignment="1" applyProtection="1">
      <alignment horizontal="center" vertical="center"/>
    </xf>
    <xf numFmtId="0" fontId="4" fillId="3" borderId="37" xfId="0" applyNumberFormat="1" applyFont="1" applyFill="1" applyBorder="1" applyAlignment="1" applyProtection="1">
      <alignment horizontal="left" vertical="center"/>
    </xf>
    <xf numFmtId="164" fontId="4" fillId="0" borderId="33" xfId="0" applyNumberFormat="1" applyFont="1" applyFill="1" applyBorder="1" applyAlignment="1" applyProtection="1">
      <alignment horizontal="right" vertical="center"/>
    </xf>
    <xf numFmtId="0" fontId="3" fillId="3" borderId="37" xfId="0" applyNumberFormat="1" applyFont="1" applyFill="1" applyBorder="1" applyAlignment="1" applyProtection="1">
      <alignment horizontal="left" vertical="center"/>
    </xf>
    <xf numFmtId="0" fontId="5" fillId="0" borderId="37" xfId="0" applyNumberFormat="1" applyFont="1" applyFill="1" applyBorder="1" applyAlignment="1" applyProtection="1">
      <alignment vertical="center" wrapText="1"/>
    </xf>
    <xf numFmtId="0" fontId="3" fillId="3" borderId="25" xfId="0" applyNumberFormat="1" applyFont="1" applyFill="1" applyBorder="1" applyAlignment="1" applyProtection="1">
      <alignment horizontal="left" vertical="center"/>
    </xf>
    <xf numFmtId="164" fontId="4" fillId="4" borderId="8" xfId="0" applyNumberFormat="1" applyFont="1" applyFill="1" applyBorder="1" applyAlignment="1" applyProtection="1">
      <alignment horizontal="right" vertical="center"/>
    </xf>
    <xf numFmtId="0" fontId="5" fillId="0" borderId="41" xfId="0" applyNumberFormat="1" applyFont="1" applyFill="1" applyBorder="1" applyAlignment="1" applyProtection="1">
      <alignment vertical="center" wrapText="1"/>
    </xf>
    <xf numFmtId="164" fontId="4" fillId="4" borderId="42" xfId="0" applyNumberFormat="1" applyFont="1" applyFill="1" applyBorder="1" applyAlignment="1" applyProtection="1">
      <alignment vertical="center"/>
    </xf>
    <xf numFmtId="0" fontId="5" fillId="0" borderId="38" xfId="0" applyNumberFormat="1" applyFont="1" applyFill="1" applyBorder="1" applyAlignment="1" applyProtection="1">
      <alignment vertical="center" wrapText="1"/>
    </xf>
    <xf numFmtId="164" fontId="4" fillId="4" borderId="18" xfId="0" applyNumberFormat="1" applyFont="1" applyFill="1" applyBorder="1" applyAlignment="1" applyProtection="1">
      <alignment horizontal="right" vertical="center"/>
    </xf>
    <xf numFmtId="164" fontId="3" fillId="9" borderId="13" xfId="0" applyNumberFormat="1" applyFont="1" applyFill="1" applyBorder="1" applyAlignment="1" applyProtection="1">
      <alignment horizontal="right" vertical="center"/>
    </xf>
    <xf numFmtId="0" fontId="4" fillId="4" borderId="3" xfId="0" applyNumberFormat="1" applyFont="1" applyFill="1" applyBorder="1" applyAlignment="1" applyProtection="1">
      <alignment horizontal="right" vertical="center"/>
    </xf>
    <xf numFmtId="164" fontId="3" fillId="10" borderId="6" xfId="0" applyNumberFormat="1" applyFont="1" applyFill="1" applyBorder="1" applyAlignment="1" applyProtection="1">
      <alignment horizontal="right" vertical="center"/>
      <protection locked="0"/>
    </xf>
    <xf numFmtId="0" fontId="3" fillId="11" borderId="3" xfId="0" applyNumberFormat="1" applyFont="1" applyFill="1" applyBorder="1" applyAlignment="1" applyProtection="1">
      <alignment horizontal="center" vertical="center"/>
    </xf>
    <xf numFmtId="164" fontId="3" fillId="9" borderId="6" xfId="0" applyNumberFormat="1" applyFont="1" applyFill="1" applyBorder="1" applyAlignment="1" applyProtection="1">
      <alignment horizontal="right" vertical="center"/>
    </xf>
    <xf numFmtId="164" fontId="3" fillId="1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vertical="center"/>
    </xf>
    <xf numFmtId="164" fontId="3" fillId="9" borderId="3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164" fontId="3" fillId="9" borderId="13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</xf>
    <xf numFmtId="164" fontId="7" fillId="4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1" fontId="3" fillId="13" borderId="45" xfId="0" applyNumberFormat="1" applyFont="1" applyFill="1" applyBorder="1" applyAlignment="1" applyProtection="1">
      <alignment horizontal="center" vertical="center"/>
    </xf>
    <xf numFmtId="164" fontId="4" fillId="0" borderId="11" xfId="0" applyNumberFormat="1" applyFont="1" applyFill="1" applyBorder="1" applyAlignment="1" applyProtection="1">
      <alignment horizontal="right" vertical="center"/>
    </xf>
    <xf numFmtId="164" fontId="4" fillId="0" borderId="6" xfId="0" applyNumberFormat="1" applyFont="1" applyFill="1" applyBorder="1" applyAlignment="1" applyProtection="1">
      <alignment horizontal="right" vertical="center"/>
    </xf>
    <xf numFmtId="0" fontId="4" fillId="3" borderId="13" xfId="0" applyNumberFormat="1" applyFont="1" applyFill="1" applyBorder="1" applyAlignment="1" applyProtection="1">
      <alignment horizontal="left" vertical="center"/>
    </xf>
    <xf numFmtId="164" fontId="4" fillId="0" borderId="13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Protection="1"/>
    <xf numFmtId="164" fontId="4" fillId="0" borderId="18" xfId="0" applyNumberFormat="1" applyFont="1" applyFill="1" applyBorder="1" applyAlignment="1" applyProtection="1">
      <alignment horizontal="right" vertical="center"/>
    </xf>
    <xf numFmtId="1" fontId="3" fillId="13" borderId="53" xfId="0" applyNumberFormat="1" applyFont="1" applyFill="1" applyBorder="1" applyAlignment="1" applyProtection="1">
      <alignment horizontal="center" vertical="center"/>
    </xf>
    <xf numFmtId="0" fontId="11" fillId="15" borderId="29" xfId="0" applyNumberFormat="1" applyFont="1" applyFill="1" applyBorder="1" applyAlignment="1" applyProtection="1">
      <alignment horizontal="center" vertical="center" wrapText="1"/>
    </xf>
    <xf numFmtId="0" fontId="11" fillId="15" borderId="27" xfId="0" applyNumberFormat="1" applyFont="1" applyFill="1" applyBorder="1" applyAlignment="1" applyProtection="1">
      <alignment horizontal="center" vertical="center" wrapText="1"/>
    </xf>
    <xf numFmtId="0" fontId="11" fillId="15" borderId="48" xfId="0" applyNumberFormat="1" applyFont="1" applyFill="1" applyBorder="1" applyAlignment="1" applyProtection="1">
      <alignment horizontal="center" vertical="center" wrapText="1"/>
    </xf>
    <xf numFmtId="0" fontId="11" fillId="15" borderId="30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right" vertical="center"/>
    </xf>
    <xf numFmtId="0" fontId="3" fillId="7" borderId="13" xfId="0" applyNumberFormat="1" applyFont="1" applyFill="1" applyBorder="1" applyAlignment="1">
      <alignment horizontal="center" vertical="center" wrapText="1"/>
    </xf>
    <xf numFmtId="0" fontId="3" fillId="3" borderId="31" xfId="0" applyNumberFormat="1" applyFont="1" applyFill="1" applyBorder="1" applyAlignment="1" applyProtection="1">
      <alignment horizontal="left" vertical="center"/>
    </xf>
    <xf numFmtId="0" fontId="4" fillId="3" borderId="25" xfId="0" applyNumberFormat="1" applyFont="1" applyFill="1" applyBorder="1" applyAlignment="1" applyProtection="1">
      <alignment horizontal="left" vertical="center"/>
    </xf>
    <xf numFmtId="0" fontId="4" fillId="3" borderId="26" xfId="0" applyNumberFormat="1" applyFont="1" applyFill="1" applyBorder="1" applyAlignment="1" applyProtection="1">
      <alignment horizontal="left" vertical="center"/>
    </xf>
    <xf numFmtId="0" fontId="3" fillId="3" borderId="38" xfId="0" applyNumberFormat="1" applyFont="1" applyFill="1" applyBorder="1" applyAlignment="1" applyProtection="1">
      <alignment horizontal="left" vertical="center" wrapText="1"/>
    </xf>
    <xf numFmtId="164" fontId="4" fillId="4" borderId="51" xfId="0" applyNumberFormat="1" applyFont="1" applyFill="1" applyBorder="1" applyAlignment="1" applyProtection="1">
      <alignment horizontal="right" vertical="center"/>
    </xf>
    <xf numFmtId="0" fontId="3" fillId="7" borderId="8" xfId="0" applyNumberFormat="1" applyFont="1" applyFill="1" applyBorder="1" applyAlignment="1" applyProtection="1">
      <alignment horizontal="center" vertical="center" wrapText="1"/>
    </xf>
    <xf numFmtId="0" fontId="3" fillId="7" borderId="6" xfId="0" applyNumberFormat="1" applyFont="1" applyFill="1" applyBorder="1" applyAlignment="1" applyProtection="1">
      <alignment horizontal="center" vertical="center" wrapText="1"/>
    </xf>
    <xf numFmtId="164" fontId="3" fillId="9" borderId="33" xfId="0" applyNumberFormat="1" applyFont="1" applyFill="1" applyBorder="1" applyAlignment="1" applyProtection="1">
      <alignment horizontal="right" vertical="center"/>
      <protection locked="0"/>
    </xf>
    <xf numFmtId="0" fontId="3" fillId="12" borderId="17" xfId="0" applyNumberFormat="1" applyFont="1" applyFill="1" applyBorder="1" applyAlignment="1" applyProtection="1">
      <alignment vertical="center"/>
    </xf>
    <xf numFmtId="0" fontId="3" fillId="7" borderId="1" xfId="0" applyNumberFormat="1" applyFont="1" applyFill="1" applyBorder="1" applyAlignment="1" applyProtection="1">
      <alignment horizontal="center" vertical="center" wrapText="1"/>
    </xf>
    <xf numFmtId="0" fontId="3" fillId="7" borderId="9" xfId="0" applyNumberFormat="1" applyFont="1" applyFill="1" applyBorder="1" applyAlignment="1" applyProtection="1">
      <alignment horizontal="center" vertical="center" wrapText="1"/>
    </xf>
    <xf numFmtId="0" fontId="3" fillId="7" borderId="11" xfId="0" applyNumberFormat="1" applyFont="1" applyFill="1" applyBorder="1" applyAlignment="1" applyProtection="1">
      <alignment horizontal="center" vertical="center" wrapText="1"/>
    </xf>
    <xf numFmtId="0" fontId="3" fillId="12" borderId="52" xfId="0" applyNumberFormat="1" applyFont="1" applyFill="1" applyBorder="1" applyAlignment="1" applyProtection="1">
      <alignment vertical="center"/>
    </xf>
    <xf numFmtId="0" fontId="1" fillId="0" borderId="0" xfId="0" applyFont="1" applyFill="1" applyProtection="1">
      <protection locked="0"/>
    </xf>
    <xf numFmtId="164" fontId="1" fillId="0" borderId="0" xfId="0" applyNumberFormat="1" applyFont="1" applyProtection="1">
      <protection locked="0"/>
    </xf>
    <xf numFmtId="0" fontId="6" fillId="7" borderId="8" xfId="0" applyNumberFormat="1" applyFont="1" applyFill="1" applyBorder="1" applyAlignment="1" applyProtection="1">
      <alignment horizontal="center" vertical="center" wrapText="1"/>
    </xf>
    <xf numFmtId="0" fontId="6" fillId="8" borderId="8" xfId="0" applyNumberFormat="1" applyFont="1" applyFill="1" applyBorder="1" applyAlignment="1" applyProtection="1">
      <alignment horizontal="center" vertical="center"/>
    </xf>
    <xf numFmtId="164" fontId="3" fillId="9" borderId="18" xfId="0" applyNumberFormat="1" applyFont="1" applyFill="1" applyBorder="1" applyAlignment="1" applyProtection="1">
      <alignment horizontal="right" vertical="center"/>
    </xf>
    <xf numFmtId="164" fontId="4" fillId="0" borderId="52" xfId="0" applyNumberFormat="1" applyFont="1" applyFill="1" applyBorder="1" applyAlignment="1" applyProtection="1">
      <alignment horizontal="right" vertical="center"/>
    </xf>
    <xf numFmtId="164" fontId="4" fillId="0" borderId="17" xfId="0" applyNumberFormat="1" applyFont="1" applyFill="1" applyBorder="1" applyAlignment="1" applyProtection="1">
      <alignment horizontal="right" vertical="center"/>
    </xf>
    <xf numFmtId="164" fontId="3" fillId="9" borderId="33" xfId="0" applyNumberFormat="1" applyFont="1" applyFill="1" applyBorder="1" applyAlignment="1" applyProtection="1">
      <alignment horizontal="right" vertical="center"/>
    </xf>
    <xf numFmtId="164" fontId="3" fillId="9" borderId="55" xfId="0" applyNumberFormat="1" applyFont="1" applyFill="1" applyBorder="1" applyAlignment="1" applyProtection="1">
      <alignment horizontal="right" vertical="center"/>
    </xf>
    <xf numFmtId="164" fontId="3" fillId="9" borderId="35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Protection="1"/>
    <xf numFmtId="164" fontId="4" fillId="0" borderId="1" xfId="0" applyNumberFormat="1" applyFont="1" applyFill="1" applyBorder="1" applyAlignment="1" applyProtection="1">
      <alignment horizontal="right" vertical="center"/>
    </xf>
    <xf numFmtId="0" fontId="3" fillId="11" borderId="3" xfId="0" applyNumberFormat="1" applyFont="1" applyFill="1" applyBorder="1" applyAlignment="1" applyProtection="1">
      <alignment horizontal="center" vertical="center"/>
      <protection locked="0"/>
    </xf>
    <xf numFmtId="0" fontId="3" fillId="7" borderId="6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8" borderId="8" xfId="0" applyNumberFormat="1" applyFont="1" applyFill="1" applyBorder="1" applyAlignment="1" applyProtection="1">
      <alignment horizontal="center" vertical="center"/>
    </xf>
    <xf numFmtId="1" fontId="3" fillId="9" borderId="20" xfId="0" applyNumberFormat="1" applyFont="1" applyFill="1" applyBorder="1" applyAlignment="1" applyProtection="1">
      <alignment horizontal="left" vertical="center"/>
    </xf>
    <xf numFmtId="164" fontId="4" fillId="0" borderId="18" xfId="0" applyNumberFormat="1" applyFont="1" applyFill="1" applyBorder="1" applyAlignment="1" applyProtection="1">
      <alignment horizontal="right" vertical="center"/>
      <protection locked="0"/>
    </xf>
    <xf numFmtId="1" fontId="7" fillId="3" borderId="5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</xf>
    <xf numFmtId="164" fontId="4" fillId="0" borderId="9" xfId="0" applyNumberFormat="1" applyFont="1" applyFill="1" applyBorder="1" applyAlignment="1" applyProtection="1">
      <alignment horizontal="right" vertical="center"/>
    </xf>
    <xf numFmtId="164" fontId="4" fillId="0" borderId="56" xfId="0" applyNumberFormat="1" applyFont="1" applyFill="1" applyBorder="1" applyAlignment="1" applyProtection="1">
      <alignment horizontal="right" vertical="center"/>
    </xf>
    <xf numFmtId="164" fontId="3" fillId="9" borderId="56" xfId="0" applyNumberFormat="1" applyFont="1" applyFill="1" applyBorder="1" applyAlignment="1" applyProtection="1">
      <alignment horizontal="right" vertical="center"/>
    </xf>
    <xf numFmtId="0" fontId="1" fillId="0" borderId="44" xfId="0" applyFont="1" applyBorder="1" applyProtection="1"/>
    <xf numFmtId="164" fontId="1" fillId="0" borderId="0" xfId="0" applyNumberFormat="1" applyFont="1" applyFill="1" applyProtection="1"/>
    <xf numFmtId="164" fontId="1" fillId="0" borderId="0" xfId="0" applyNumberFormat="1" applyFont="1" applyProtection="1"/>
    <xf numFmtId="164" fontId="4" fillId="0" borderId="57" xfId="0" applyNumberFormat="1" applyFont="1" applyFill="1" applyBorder="1" applyAlignment="1" applyProtection="1">
      <alignment horizontal="right" vertical="center"/>
    </xf>
    <xf numFmtId="0" fontId="3" fillId="7" borderId="6" xfId="0" applyNumberFormat="1" applyFont="1" applyFill="1" applyBorder="1" applyAlignment="1" applyProtection="1">
      <alignment horizontal="center" vertical="center" wrapText="1"/>
    </xf>
    <xf numFmtId="1" fontId="12" fillId="3" borderId="5" xfId="0" applyNumberFormat="1" applyFont="1" applyFill="1" applyBorder="1" applyAlignment="1" applyProtection="1">
      <alignment horizontal="left" vertical="center"/>
    </xf>
    <xf numFmtId="1" fontId="12" fillId="3" borderId="5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7" borderId="2" xfId="0" applyNumberFormat="1" applyFont="1" applyFill="1" applyBorder="1" applyAlignment="1" applyProtection="1">
      <alignment horizontal="left" vertical="center" wrapText="1"/>
    </xf>
    <xf numFmtId="0" fontId="3" fillId="7" borderId="10" xfId="0" applyNumberFormat="1" applyFont="1" applyFill="1" applyBorder="1" applyAlignment="1" applyProtection="1">
      <alignment horizontal="left" vertical="center" wrapText="1"/>
    </xf>
    <xf numFmtId="0" fontId="4" fillId="3" borderId="32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1" fontId="4" fillId="4" borderId="5" xfId="0" applyNumberFormat="1" applyFont="1" applyFill="1" applyBorder="1" applyAlignment="1" applyProtection="1">
      <alignment horizontal="left" vertical="center"/>
      <protection locked="0"/>
    </xf>
    <xf numFmtId="0" fontId="3" fillId="7" borderId="6" xfId="0" applyNumberFormat="1" applyFont="1" applyFill="1" applyBorder="1" applyAlignment="1" applyProtection="1">
      <alignment horizontal="center" vertical="center" wrapText="1"/>
    </xf>
    <xf numFmtId="0" fontId="3" fillId="7" borderId="6" xfId="0" applyNumberFormat="1" applyFont="1" applyFill="1" applyBorder="1" applyAlignment="1" applyProtection="1">
      <alignment horizontal="center" vertical="center" wrapText="1"/>
    </xf>
    <xf numFmtId="1" fontId="4" fillId="4" borderId="21" xfId="0" applyNumberFormat="1" applyFont="1" applyFill="1" applyBorder="1" applyAlignment="1" applyProtection="1">
      <alignment horizontal="left" vertical="center"/>
    </xf>
    <xf numFmtId="0" fontId="3" fillId="7" borderId="1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</xf>
    <xf numFmtId="0" fontId="3" fillId="3" borderId="17" xfId="0" applyNumberFormat="1" applyFont="1" applyFill="1" applyBorder="1" applyAlignment="1" applyProtection="1">
      <alignment horizontal="left" vertical="center"/>
    </xf>
    <xf numFmtId="0" fontId="3" fillId="3" borderId="21" xfId="0" applyNumberFormat="1" applyFont="1" applyFill="1" applyBorder="1" applyAlignment="1" applyProtection="1">
      <alignment horizontal="left" vertical="center"/>
    </xf>
    <xf numFmtId="0" fontId="3" fillId="3" borderId="1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164" fontId="4" fillId="4" borderId="13" xfId="0" applyNumberFormat="1" applyFont="1" applyFill="1" applyBorder="1" applyAlignment="1" applyProtection="1">
      <alignment horizontal="right" vertical="center"/>
      <protection locked="0"/>
    </xf>
    <xf numFmtId="164" fontId="4" fillId="0" borderId="45" xfId="0" applyNumberFormat="1" applyFont="1" applyFill="1" applyBorder="1" applyAlignment="1" applyProtection="1">
      <alignment horizontal="right" vertical="center"/>
    </xf>
    <xf numFmtId="164" fontId="4" fillId="4" borderId="45" xfId="0" applyNumberFormat="1" applyFont="1" applyFill="1" applyBorder="1" applyAlignment="1" applyProtection="1">
      <alignment horizontal="right" vertical="center"/>
    </xf>
    <xf numFmtId="164" fontId="4" fillId="0" borderId="47" xfId="0" applyNumberFormat="1" applyFont="1" applyFill="1" applyBorder="1" applyAlignment="1" applyProtection="1">
      <alignment horizontal="right" vertical="center"/>
    </xf>
    <xf numFmtId="164" fontId="3" fillId="9" borderId="45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8" borderId="6" xfId="0" applyNumberFormat="1" applyFont="1" applyFill="1" applyBorder="1" applyAlignment="1" applyProtection="1">
      <alignment horizontal="center" vertical="center"/>
    </xf>
    <xf numFmtId="1" fontId="3" fillId="9" borderId="20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164" fontId="3" fillId="9" borderId="37" xfId="0" applyNumberFormat="1" applyFont="1" applyFill="1" applyBorder="1" applyAlignment="1" applyProtection="1">
      <alignment horizontal="right" vertical="center"/>
      <protection locked="0"/>
    </xf>
    <xf numFmtId="164" fontId="3" fillId="9" borderId="25" xfId="0" applyNumberFormat="1" applyFont="1" applyFill="1" applyBorder="1" applyAlignment="1" applyProtection="1">
      <alignment horizontal="right" vertical="center"/>
      <protection locked="0"/>
    </xf>
    <xf numFmtId="164" fontId="3" fillId="9" borderId="37" xfId="0" applyNumberFormat="1" applyFont="1" applyFill="1" applyBorder="1" applyAlignment="1" applyProtection="1">
      <alignment horizontal="right" vertical="center"/>
    </xf>
    <xf numFmtId="164" fontId="3" fillId="9" borderId="38" xfId="0" applyNumberFormat="1" applyFont="1" applyFill="1" applyBorder="1" applyAlignment="1" applyProtection="1">
      <alignment horizontal="right" vertical="center"/>
      <protection locked="0"/>
    </xf>
    <xf numFmtId="0" fontId="2" fillId="3" borderId="12" xfId="0" applyNumberFormat="1" applyFont="1" applyFill="1" applyBorder="1" applyAlignment="1">
      <alignment vertical="center"/>
    </xf>
    <xf numFmtId="0" fontId="2" fillId="3" borderId="10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 applyProtection="1">
      <alignment horizontal="right" vertical="center"/>
    </xf>
    <xf numFmtId="0" fontId="5" fillId="0" borderId="16" xfId="0" applyNumberFormat="1" applyFont="1" applyFill="1" applyBorder="1" applyAlignment="1" applyProtection="1">
      <alignment horizontal="right" vertical="center"/>
    </xf>
    <xf numFmtId="0" fontId="5" fillId="0" borderId="15" xfId="0" applyNumberFormat="1" applyFont="1" applyFill="1" applyBorder="1" applyAlignment="1" applyProtection="1">
      <alignment horizontal="right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2" fillId="3" borderId="2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right" vertical="center"/>
    </xf>
    <xf numFmtId="0" fontId="3" fillId="3" borderId="4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right" vertical="center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>
      <alignment horizontal="right" vertical="center"/>
    </xf>
    <xf numFmtId="0" fontId="3" fillId="3" borderId="5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 applyAlignment="1" applyProtection="1">
      <alignment horizontal="right" vertical="center" wrapText="1"/>
    </xf>
    <xf numFmtId="0" fontId="3" fillId="3" borderId="4" xfId="0" applyNumberFormat="1" applyFont="1" applyFill="1" applyBorder="1" applyAlignment="1" applyProtection="1">
      <alignment horizontal="right" vertical="center" wrapText="1"/>
    </xf>
    <xf numFmtId="0" fontId="3" fillId="3" borderId="5" xfId="0" applyNumberFormat="1" applyFont="1" applyFill="1" applyBorder="1" applyAlignment="1" applyProtection="1">
      <alignment horizontal="right" vertical="center" wrapText="1"/>
    </xf>
    <xf numFmtId="0" fontId="3" fillId="3" borderId="58" xfId="0" applyNumberFormat="1" applyFont="1" applyFill="1" applyBorder="1" applyAlignment="1" applyProtection="1">
      <alignment vertical="center"/>
    </xf>
    <xf numFmtId="0" fontId="3" fillId="3" borderId="59" xfId="0" applyNumberFormat="1" applyFont="1" applyFill="1" applyBorder="1" applyAlignment="1" applyProtection="1">
      <alignment vertical="center"/>
    </xf>
    <xf numFmtId="0" fontId="3" fillId="3" borderId="60" xfId="0" applyNumberFormat="1" applyFont="1" applyFill="1" applyBorder="1" applyAlignment="1" applyProtection="1">
      <alignment vertical="center"/>
    </xf>
    <xf numFmtId="0" fontId="3" fillId="2" borderId="46" xfId="0" applyNumberFormat="1" applyFont="1" applyFill="1" applyBorder="1" applyAlignment="1" applyProtection="1">
      <alignment vertical="center" wrapText="1"/>
    </xf>
    <xf numFmtId="0" fontId="12" fillId="3" borderId="17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2" fillId="3" borderId="2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right" vertical="center"/>
    </xf>
    <xf numFmtId="0" fontId="3" fillId="3" borderId="4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right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/>
    </xf>
    <xf numFmtId="164" fontId="4" fillId="0" borderId="19" xfId="0" applyNumberFormat="1" applyFont="1" applyFill="1" applyBorder="1" applyAlignment="1" applyProtection="1">
      <alignment horizontal="right" vertical="center"/>
    </xf>
    <xf numFmtId="164" fontId="4" fillId="0" borderId="36" xfId="0" applyNumberFormat="1" applyFont="1" applyFill="1" applyBorder="1" applyAlignment="1" applyProtection="1">
      <alignment horizontal="right" vertical="center"/>
    </xf>
    <xf numFmtId="0" fontId="7" fillId="3" borderId="64" xfId="0" applyNumberFormat="1" applyFont="1" applyFill="1" applyBorder="1" applyAlignment="1" applyProtection="1">
      <alignment horizontal="center" vertical="center"/>
    </xf>
    <xf numFmtId="1" fontId="7" fillId="3" borderId="65" xfId="0" applyNumberFormat="1" applyFont="1" applyFill="1" applyBorder="1" applyAlignment="1" applyProtection="1">
      <alignment horizontal="left" vertical="center"/>
    </xf>
    <xf numFmtId="164" fontId="7" fillId="4" borderId="63" xfId="0" applyNumberFormat="1" applyFont="1" applyFill="1" applyBorder="1" applyAlignment="1" applyProtection="1">
      <alignment horizontal="right" vertical="center"/>
    </xf>
    <xf numFmtId="0" fontId="3" fillId="11" borderId="66" xfId="0" applyNumberFormat="1" applyFont="1" applyFill="1" applyBorder="1" applyAlignment="1" applyProtection="1">
      <alignment horizontal="center" vertical="center"/>
      <protection locked="0"/>
    </xf>
    <xf numFmtId="1" fontId="3" fillId="9" borderId="67" xfId="0" applyNumberFormat="1" applyFont="1" applyFill="1" applyBorder="1" applyAlignment="1">
      <alignment horizontal="left" vertical="center"/>
    </xf>
    <xf numFmtId="164" fontId="3" fillId="9" borderId="68" xfId="0" applyNumberFormat="1" applyFont="1" applyFill="1" applyBorder="1" applyAlignment="1" applyProtection="1">
      <alignment horizontal="right" vertical="center"/>
    </xf>
    <xf numFmtId="164" fontId="3" fillId="10" borderId="68" xfId="0" applyNumberFormat="1" applyFont="1" applyFill="1" applyBorder="1" applyAlignment="1" applyProtection="1">
      <alignment horizontal="right" vertical="center"/>
    </xf>
    <xf numFmtId="0" fontId="7" fillId="3" borderId="64" xfId="0" applyNumberFormat="1" applyFont="1" applyFill="1" applyBorder="1" applyAlignment="1" applyProtection="1">
      <alignment horizontal="center" vertical="center"/>
      <protection locked="0"/>
    </xf>
    <xf numFmtId="164" fontId="7" fillId="4" borderId="63" xfId="0" applyNumberFormat="1" applyFont="1" applyFill="1" applyBorder="1" applyAlignment="1" applyProtection="1">
      <alignment horizontal="right" vertical="center"/>
      <protection locked="0"/>
    </xf>
    <xf numFmtId="0" fontId="7" fillId="3" borderId="66" xfId="0" applyNumberFormat="1" applyFont="1" applyFill="1" applyBorder="1" applyAlignment="1" applyProtection="1">
      <alignment horizontal="center" vertical="center"/>
    </xf>
    <xf numFmtId="1" fontId="7" fillId="3" borderId="67" xfId="0" applyNumberFormat="1" applyFont="1" applyFill="1" applyBorder="1" applyAlignment="1" applyProtection="1">
      <alignment horizontal="left" vertical="center"/>
    </xf>
    <xf numFmtId="164" fontId="7" fillId="4" borderId="68" xfId="0" applyNumberFormat="1" applyFont="1" applyFill="1" applyBorder="1" applyAlignment="1" applyProtection="1">
      <alignment horizontal="right" vertical="center"/>
    </xf>
    <xf numFmtId="0" fontId="7" fillId="3" borderId="9" xfId="0" applyNumberFormat="1" applyFont="1" applyFill="1" applyBorder="1" applyAlignment="1" applyProtection="1">
      <alignment horizontal="center" vertical="center"/>
      <protection locked="0"/>
    </xf>
    <xf numFmtId="1" fontId="7" fillId="3" borderId="10" xfId="0" applyNumberFormat="1" applyFont="1" applyFill="1" applyBorder="1" applyAlignment="1" applyProtection="1">
      <alignment horizontal="left" vertical="center"/>
    </xf>
    <xf numFmtId="164" fontId="7" fillId="4" borderId="11" xfId="0" applyNumberFormat="1" applyFont="1" applyFill="1" applyBorder="1" applyAlignment="1" applyProtection="1">
      <alignment horizontal="right" vertical="center"/>
    </xf>
    <xf numFmtId="1" fontId="3" fillId="9" borderId="67" xfId="0" applyNumberFormat="1" applyFont="1" applyFill="1" applyBorder="1" applyAlignment="1" applyProtection="1">
      <alignment horizontal="left" vertical="center"/>
    </xf>
    <xf numFmtId="164" fontId="3" fillId="9" borderId="68" xfId="0" applyNumberFormat="1" applyFont="1" applyFill="1" applyBorder="1" applyAlignment="1" applyProtection="1">
      <alignment horizontal="right" vertical="center"/>
      <protection locked="0"/>
    </xf>
    <xf numFmtId="164" fontId="3" fillId="10" borderId="68" xfId="0" applyNumberFormat="1" applyFont="1" applyFill="1" applyBorder="1" applyAlignment="1" applyProtection="1">
      <alignment horizontal="right" vertical="center"/>
      <protection locked="0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</xf>
    <xf numFmtId="164" fontId="4" fillId="0" borderId="45" xfId="0" applyNumberFormat="1" applyFont="1" applyFill="1" applyBorder="1" applyAlignment="1" applyProtection="1">
      <alignment horizontal="right" vertical="center"/>
      <protection locked="0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right" vertical="center"/>
      <protection locked="0"/>
    </xf>
    <xf numFmtId="164" fontId="4" fillId="0" borderId="3" xfId="0" applyNumberFormat="1" applyFont="1" applyFill="1" applyBorder="1" applyAlignment="1" applyProtection="1">
      <alignment horizontal="right" vertical="center"/>
      <protection locked="0"/>
    </xf>
    <xf numFmtId="164" fontId="4" fillId="0" borderId="33" xfId="0" applyNumberFormat="1" applyFont="1" applyFill="1" applyBorder="1" applyAlignment="1" applyProtection="1">
      <alignment horizontal="right" vertical="center"/>
      <protection locked="0"/>
    </xf>
    <xf numFmtId="164" fontId="12" fillId="4" borderId="6" xfId="0" applyNumberFormat="1" applyFont="1" applyFill="1" applyBorder="1" applyAlignment="1" applyProtection="1">
      <alignment horizontal="right" vertical="center"/>
      <protection locked="0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left" vertical="center"/>
      <protection locked="0"/>
    </xf>
    <xf numFmtId="164" fontId="9" fillId="4" borderId="6" xfId="0" applyNumberFormat="1" applyFont="1" applyFill="1" applyBorder="1" applyAlignment="1" applyProtection="1">
      <alignment horizontal="right" vertical="center"/>
      <protection locked="0"/>
    </xf>
    <xf numFmtId="0" fontId="1" fillId="0" borderId="44" xfId="0" applyFont="1" applyBorder="1" applyProtection="1">
      <protection locked="0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right" vertical="center"/>
    </xf>
    <xf numFmtId="0" fontId="3" fillId="3" borderId="4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right" vertical="center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</xf>
    <xf numFmtId="164" fontId="4" fillId="0" borderId="19" xfId="0" applyNumberFormat="1" applyFont="1" applyFill="1" applyBorder="1" applyAlignment="1" applyProtection="1">
      <alignment horizontal="right" vertical="center"/>
      <protection locked="0"/>
    </xf>
    <xf numFmtId="164" fontId="4" fillId="0" borderId="36" xfId="0" applyNumberFormat="1" applyFont="1" applyFill="1" applyBorder="1" applyAlignment="1" applyProtection="1">
      <alignment horizontal="right" vertical="center"/>
      <protection locked="0"/>
    </xf>
    <xf numFmtId="164" fontId="4" fillId="0" borderId="56" xfId="0" applyNumberFormat="1" applyFont="1" applyFill="1" applyBorder="1" applyAlignment="1" applyProtection="1">
      <alignment horizontal="right" vertical="center"/>
      <protection locked="0"/>
    </xf>
    <xf numFmtId="164" fontId="4" fillId="0" borderId="72" xfId="0" applyNumberFormat="1" applyFont="1" applyFill="1" applyBorder="1" applyAlignment="1" applyProtection="1">
      <alignment horizontal="right" vertical="center"/>
    </xf>
    <xf numFmtId="164" fontId="4" fillId="0" borderId="72" xfId="0" applyNumberFormat="1" applyFont="1" applyFill="1" applyBorder="1" applyAlignment="1" applyProtection="1">
      <alignment horizontal="right" vertical="center"/>
      <protection locked="0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3" fillId="3" borderId="11" xfId="0" applyNumberFormat="1" applyFont="1" applyFill="1" applyBorder="1" applyAlignment="1">
      <alignment horizontal="left" vertical="center" wrapText="1"/>
    </xf>
    <xf numFmtId="0" fontId="2" fillId="3" borderId="12" xfId="0" applyNumberFormat="1" applyFont="1" applyFill="1" applyBorder="1" applyAlignment="1">
      <alignment vertical="center"/>
    </xf>
    <xf numFmtId="0" fontId="2" fillId="3" borderId="10" xfId="0" applyNumberFormat="1" applyFont="1" applyFill="1" applyBorder="1" applyAlignment="1">
      <alignment vertical="center"/>
    </xf>
    <xf numFmtId="0" fontId="3" fillId="12" borderId="6" xfId="0" applyNumberFormat="1" applyFont="1" applyFill="1" applyBorder="1" applyAlignment="1">
      <alignment horizontal="left" vertical="center" wrapText="1"/>
    </xf>
    <xf numFmtId="0" fontId="2" fillId="12" borderId="4" xfId="0" applyNumberFormat="1" applyFont="1" applyFill="1" applyBorder="1" applyAlignment="1">
      <alignment vertical="center"/>
    </xf>
    <xf numFmtId="0" fontId="2" fillId="12" borderId="5" xfId="0" applyNumberFormat="1" applyFont="1" applyFill="1" applyBorder="1" applyAlignment="1">
      <alignment vertical="center"/>
    </xf>
    <xf numFmtId="0" fontId="3" fillId="12" borderId="11" xfId="0" applyNumberFormat="1" applyFont="1" applyFill="1" applyBorder="1" applyAlignment="1">
      <alignment horizontal="left" vertical="center" wrapText="1"/>
    </xf>
    <xf numFmtId="0" fontId="2" fillId="12" borderId="12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vertical="center"/>
    </xf>
    <xf numFmtId="0" fontId="3" fillId="7" borderId="7" xfId="0" applyNumberFormat="1" applyFont="1" applyFill="1" applyBorder="1" applyAlignment="1">
      <alignment horizontal="center" vertical="center" wrapText="1"/>
    </xf>
    <xf numFmtId="0" fontId="2" fillId="7" borderId="0" xfId="0" applyNumberFormat="1" applyFont="1" applyFill="1" applyBorder="1" applyAlignment="1">
      <alignment vertical="center"/>
    </xf>
    <xf numFmtId="0" fontId="2" fillId="12" borderId="1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6" borderId="19" xfId="0" applyNumberFormat="1" applyFont="1" applyFill="1" applyBorder="1" applyAlignment="1" applyProtection="1">
      <alignment horizontal="center" vertical="center"/>
    </xf>
    <xf numFmtId="0" fontId="3" fillId="6" borderId="20" xfId="0" applyNumberFormat="1" applyFont="1" applyFill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0" fontId="3" fillId="5" borderId="45" xfId="0" applyNumberFormat="1" applyFont="1" applyFill="1" applyBorder="1" applyAlignment="1" applyProtection="1">
      <alignment vertical="center"/>
    </xf>
    <xf numFmtId="0" fontId="5" fillId="0" borderId="9" xfId="0" applyNumberFormat="1" applyFont="1" applyFill="1" applyBorder="1" applyAlignment="1" applyProtection="1">
      <alignment horizontal="right" vertical="center"/>
    </xf>
    <xf numFmtId="0" fontId="5" fillId="0" borderId="12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left" vertical="center" wrapText="1"/>
    </xf>
    <xf numFmtId="0" fontId="13" fillId="2" borderId="0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1" fillId="14" borderId="49" xfId="0" applyNumberFormat="1" applyFont="1" applyFill="1" applyBorder="1" applyAlignment="1" applyProtection="1">
      <alignment horizontal="center" vertical="center"/>
    </xf>
    <xf numFmtId="0" fontId="11" fillId="14" borderId="50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right" vertical="center"/>
    </xf>
    <xf numFmtId="0" fontId="11" fillId="0" borderId="22" xfId="0" applyNumberFormat="1" applyFont="1" applyFill="1" applyBorder="1" applyAlignment="1" applyProtection="1">
      <alignment horizontal="right" vertical="center"/>
    </xf>
    <xf numFmtId="0" fontId="11" fillId="0" borderId="21" xfId="0" applyNumberFormat="1" applyFont="1" applyFill="1" applyBorder="1" applyAlignment="1" applyProtection="1">
      <alignment horizontal="right" vertical="center"/>
    </xf>
    <xf numFmtId="0" fontId="12" fillId="3" borderId="17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2" fillId="3" borderId="21" xfId="0" applyNumberFormat="1" applyFont="1" applyFill="1" applyBorder="1" applyAlignment="1" applyProtection="1">
      <alignment horizontal="center" vertical="center" wrapText="1"/>
    </xf>
    <xf numFmtId="0" fontId="12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6" fillId="6" borderId="2" xfId="0" applyNumberFormat="1" applyFont="1" applyFill="1" applyBorder="1" applyAlignment="1" applyProtection="1">
      <alignment horizontal="center" vertical="center"/>
    </xf>
    <xf numFmtId="0" fontId="6" fillId="5" borderId="13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horizontal="right" vertical="center"/>
    </xf>
    <xf numFmtId="0" fontId="5" fillId="0" borderId="16" xfId="0" applyNumberFormat="1" applyFont="1" applyFill="1" applyBorder="1" applyAlignment="1" applyProtection="1">
      <alignment horizontal="right" vertical="center"/>
    </xf>
    <xf numFmtId="0" fontId="5" fillId="0" borderId="15" xfId="0" applyNumberFormat="1" applyFont="1" applyFill="1" applyBorder="1" applyAlignment="1" applyProtection="1">
      <alignment horizontal="right" vertical="center"/>
    </xf>
    <xf numFmtId="0" fontId="5" fillId="0" borderId="45" xfId="0" applyNumberFormat="1" applyFont="1" applyFill="1" applyBorder="1" applyAlignment="1" applyProtection="1">
      <alignment horizontal="right" vertical="center"/>
    </xf>
    <xf numFmtId="0" fontId="5" fillId="0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69" xfId="0" applyNumberFormat="1" applyFont="1" applyFill="1" applyBorder="1" applyAlignment="1" applyProtection="1">
      <alignment horizontal="right" vertical="center"/>
    </xf>
    <xf numFmtId="0" fontId="5" fillId="0" borderId="71" xfId="0" applyNumberFormat="1" applyFont="1" applyFill="1" applyBorder="1" applyAlignment="1" applyProtection="1">
      <alignment horizontal="right" vertical="center"/>
    </xf>
    <xf numFmtId="0" fontId="5" fillId="0" borderId="70" xfId="0" applyNumberFormat="1" applyFont="1" applyFill="1" applyBorder="1" applyAlignment="1" applyProtection="1">
      <alignment horizontal="right" vertical="center"/>
    </xf>
    <xf numFmtId="0" fontId="5" fillId="0" borderId="31" xfId="0" applyNumberFormat="1" applyFont="1" applyFill="1" applyBorder="1" applyAlignment="1" applyProtection="1">
      <alignment horizontal="right" vertical="center"/>
      <protection locked="0"/>
    </xf>
    <xf numFmtId="0" fontId="5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40" xfId="0" applyNumberFormat="1" applyFont="1" applyFill="1" applyBorder="1" applyAlignment="1" applyProtection="1">
      <alignment horizontal="right" vertical="center"/>
      <protection locked="0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right" vertical="center"/>
    </xf>
    <xf numFmtId="0" fontId="6" fillId="5" borderId="3" xfId="0" applyNumberFormat="1" applyFont="1" applyFill="1" applyBorder="1" applyAlignment="1">
      <alignment vertical="center"/>
    </xf>
    <xf numFmtId="0" fontId="6" fillId="5" borderId="4" xfId="0" applyNumberFormat="1" applyFont="1" applyFill="1" applyBorder="1" applyAlignment="1">
      <alignment vertical="center"/>
    </xf>
    <xf numFmtId="0" fontId="6" fillId="5" borderId="5" xfId="0" applyNumberFormat="1" applyFont="1" applyFill="1" applyBorder="1" applyAlignment="1">
      <alignment vertical="center"/>
    </xf>
    <xf numFmtId="0" fontId="6" fillId="5" borderId="13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right" vertical="center"/>
    </xf>
    <xf numFmtId="0" fontId="6" fillId="6" borderId="1" xfId="0" applyNumberFormat="1" applyFont="1" applyFill="1" applyBorder="1" applyAlignment="1">
      <alignment horizontal="center" vertical="center"/>
    </xf>
    <xf numFmtId="0" fontId="6" fillId="6" borderId="2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7" fillId="3" borderId="4" xfId="0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right" vertical="center"/>
    </xf>
    <xf numFmtId="0" fontId="6" fillId="5" borderId="3" xfId="0" applyNumberFormat="1" applyFont="1" applyFill="1" applyBorder="1" applyAlignment="1" applyProtection="1">
      <alignment vertical="center"/>
    </xf>
    <xf numFmtId="0" fontId="6" fillId="5" borderId="4" xfId="0" applyNumberFormat="1" applyFont="1" applyFill="1" applyBorder="1" applyAlignment="1" applyProtection="1">
      <alignment vertical="center"/>
    </xf>
    <xf numFmtId="0" fontId="6" fillId="5" borderId="5" xfId="0" applyNumberFormat="1" applyFont="1" applyFill="1" applyBorder="1" applyAlignment="1" applyProtection="1">
      <alignment vertical="center"/>
    </xf>
    <xf numFmtId="0" fontId="3" fillId="0" borderId="17" xfId="0" applyNumberFormat="1" applyFont="1" applyFill="1" applyBorder="1" applyAlignment="1" applyProtection="1">
      <alignment horizontal="right" vertical="center"/>
    </xf>
    <xf numFmtId="0" fontId="3" fillId="3" borderId="13" xfId="0" applyNumberFormat="1" applyFont="1" applyFill="1" applyBorder="1" applyAlignment="1" applyProtection="1">
      <alignment vertical="center"/>
    </xf>
    <xf numFmtId="0" fontId="3" fillId="12" borderId="14" xfId="0" applyNumberFormat="1" applyFont="1" applyFill="1" applyBorder="1" applyAlignment="1" applyProtection="1">
      <alignment vertical="center"/>
    </xf>
    <xf numFmtId="0" fontId="3" fillId="12" borderId="16" xfId="0" applyNumberFormat="1" applyFont="1" applyFill="1" applyBorder="1" applyAlignment="1" applyProtection="1">
      <alignment vertical="center"/>
    </xf>
    <xf numFmtId="0" fontId="3" fillId="12" borderId="15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horizontal="right" vertical="center"/>
    </xf>
    <xf numFmtId="0" fontId="3" fillId="3" borderId="4" xfId="0" applyNumberFormat="1" applyFont="1" applyFill="1" applyBorder="1" applyAlignment="1" applyProtection="1">
      <alignment horizontal="right" vertical="center"/>
    </xf>
    <xf numFmtId="0" fontId="3" fillId="3" borderId="5" xfId="0" applyNumberFormat="1" applyFont="1" applyFill="1" applyBorder="1" applyAlignment="1" applyProtection="1">
      <alignment horizontal="right"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3" borderId="22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3" fillId="3" borderId="17" xfId="0" applyNumberFormat="1" applyFont="1" applyFill="1" applyBorder="1" applyAlignment="1" applyProtection="1">
      <alignment horizontal="right" vertical="center"/>
    </xf>
    <xf numFmtId="0" fontId="3" fillId="3" borderId="21" xfId="0" applyNumberFormat="1" applyFont="1" applyFill="1" applyBorder="1" applyAlignment="1" applyProtection="1">
      <alignment horizontal="right" vertical="center"/>
    </xf>
    <xf numFmtId="0" fontId="3" fillId="7" borderId="13" xfId="0" applyNumberFormat="1" applyFont="1" applyFill="1" applyBorder="1" applyAlignment="1" applyProtection="1">
      <alignment horizontal="center" vertical="center" wrapText="1"/>
    </xf>
    <xf numFmtId="0" fontId="3" fillId="12" borderId="13" xfId="0" applyNumberFormat="1" applyFont="1" applyFill="1" applyBorder="1" applyAlignment="1" applyProtection="1">
      <alignment vertical="center"/>
    </xf>
    <xf numFmtId="0" fontId="3" fillId="3" borderId="13" xfId="0" applyNumberFormat="1" applyFont="1" applyFill="1" applyBorder="1" applyAlignment="1" applyProtection="1">
      <alignment horizontal="right" vertical="center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3" fillId="7" borderId="3" xfId="0" applyNumberFormat="1" applyFont="1" applyFill="1" applyBorder="1" applyAlignment="1" applyProtection="1">
      <alignment horizontal="center" vertical="center" wrapText="1"/>
    </xf>
    <xf numFmtId="0" fontId="3" fillId="7" borderId="5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right" vertical="center" wrapText="1"/>
    </xf>
    <xf numFmtId="0" fontId="2" fillId="3" borderId="4" xfId="0" applyNumberFormat="1" applyFont="1" applyFill="1" applyBorder="1" applyAlignment="1" applyProtection="1">
      <alignment vertical="center"/>
    </xf>
    <xf numFmtId="0" fontId="2" fillId="3" borderId="5" xfId="0" applyNumberFormat="1" applyFont="1" applyFill="1" applyBorder="1" applyAlignment="1" applyProtection="1">
      <alignment vertical="center"/>
    </xf>
    <xf numFmtId="0" fontId="3" fillId="12" borderId="6" xfId="0" applyNumberFormat="1" applyFont="1" applyFill="1" applyBorder="1" applyAlignment="1" applyProtection="1">
      <alignment horizontal="left" vertical="center" wrapText="1"/>
    </xf>
    <xf numFmtId="0" fontId="2" fillId="12" borderId="4" xfId="0" applyNumberFormat="1" applyFont="1" applyFill="1" applyBorder="1" applyAlignment="1" applyProtection="1">
      <alignment vertical="center"/>
    </xf>
    <xf numFmtId="0" fontId="2" fillId="12" borderId="5" xfId="0" applyNumberFormat="1" applyFont="1" applyFill="1" applyBorder="1" applyAlignment="1" applyProtection="1">
      <alignment vertical="center"/>
    </xf>
    <xf numFmtId="0" fontId="3" fillId="7" borderId="13" xfId="0" applyNumberFormat="1" applyFont="1" applyFill="1" applyBorder="1" applyAlignment="1" applyProtection="1">
      <alignment vertical="center"/>
    </xf>
    <xf numFmtId="0" fontId="3" fillId="4" borderId="59" xfId="0" applyNumberFormat="1" applyFont="1" applyFill="1" applyBorder="1" applyAlignment="1" applyProtection="1">
      <alignment horizontal="center" vertical="center"/>
    </xf>
    <xf numFmtId="0" fontId="3" fillId="4" borderId="60" xfId="0" applyNumberFormat="1" applyFont="1" applyFill="1" applyBorder="1" applyAlignment="1" applyProtection="1">
      <alignment horizontal="center" vertical="center"/>
    </xf>
    <xf numFmtId="0" fontId="1" fillId="0" borderId="46" xfId="0" applyFont="1" applyFill="1" applyBorder="1" applyAlignment="1" applyProtection="1">
      <alignment horizontal="center"/>
    </xf>
    <xf numFmtId="0" fontId="3" fillId="12" borderId="59" xfId="0" applyNumberFormat="1" applyFont="1" applyFill="1" applyBorder="1" applyAlignment="1" applyProtection="1">
      <alignment horizontal="center" vertical="center"/>
    </xf>
    <xf numFmtId="0" fontId="3" fillId="12" borderId="6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3" fillId="7" borderId="6" xfId="0" applyNumberFormat="1" applyFont="1" applyFill="1" applyBorder="1" applyAlignment="1" applyProtection="1">
      <alignment horizontal="center" vertical="center" wrapText="1"/>
    </xf>
    <xf numFmtId="0" fontId="2" fillId="7" borderId="5" xfId="0" applyNumberFormat="1" applyFont="1" applyFill="1" applyBorder="1" applyAlignment="1" applyProtection="1">
      <alignment vertical="center"/>
    </xf>
    <xf numFmtId="0" fontId="3" fillId="7" borderId="7" xfId="0" applyNumberFormat="1" applyFont="1" applyFill="1" applyBorder="1" applyAlignment="1" applyProtection="1">
      <alignment horizontal="center" vertical="center" wrapText="1"/>
    </xf>
    <xf numFmtId="0" fontId="2" fillId="7" borderId="0" xfId="0" applyNumberFormat="1" applyFont="1" applyFill="1" applyBorder="1" applyAlignment="1" applyProtection="1">
      <alignment vertical="center"/>
    </xf>
    <xf numFmtId="0" fontId="3" fillId="12" borderId="11" xfId="0" applyNumberFormat="1" applyFont="1" applyFill="1" applyBorder="1" applyAlignment="1" applyProtection="1">
      <alignment horizontal="left" vertical="center" wrapText="1"/>
    </xf>
    <xf numFmtId="0" fontId="2" fillId="12" borderId="12" xfId="0" applyNumberFormat="1" applyFont="1" applyFill="1" applyBorder="1" applyAlignment="1" applyProtection="1">
      <alignment vertical="center"/>
    </xf>
    <xf numFmtId="0" fontId="2" fillId="12" borderId="10" xfId="0" applyNumberFormat="1" applyFont="1" applyFill="1" applyBorder="1" applyAlignment="1" applyProtection="1">
      <alignment vertical="center"/>
    </xf>
    <xf numFmtId="0" fontId="3" fillId="7" borderId="68" xfId="0" applyNumberFormat="1" applyFont="1" applyFill="1" applyBorder="1" applyAlignment="1" applyProtection="1">
      <alignment horizontal="center" vertical="center" wrapText="1"/>
    </xf>
    <xf numFmtId="0" fontId="3" fillId="7" borderId="1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13" xfId="0" applyNumberFormat="1" applyFont="1" applyFill="1" applyBorder="1" applyAlignment="1" applyProtection="1">
      <alignment horizontal="right" vertical="center" wrapText="1"/>
    </xf>
    <xf numFmtId="0" fontId="3" fillId="6" borderId="3" xfId="0" applyNumberFormat="1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vertical="center"/>
    </xf>
    <xf numFmtId="0" fontId="3" fillId="5" borderId="23" xfId="0" applyNumberFormat="1" applyFont="1" applyFill="1" applyBorder="1" applyAlignment="1" applyProtection="1">
      <alignment vertical="center"/>
    </xf>
    <xf numFmtId="0" fontId="3" fillId="5" borderId="2" xfId="0" applyNumberFormat="1" applyFont="1" applyFill="1" applyBorder="1" applyAlignment="1" applyProtection="1">
      <alignment vertical="center"/>
    </xf>
    <xf numFmtId="0" fontId="3" fillId="5" borderId="7" xfId="0" applyNumberFormat="1" applyFont="1" applyFill="1" applyBorder="1" applyAlignment="1" applyProtection="1">
      <alignment vertical="center"/>
    </xf>
    <xf numFmtId="0" fontId="3" fillId="5" borderId="0" xfId="0" applyNumberFormat="1" applyFont="1" applyFill="1" applyBorder="1" applyAlignment="1" applyProtection="1">
      <alignment vertical="center"/>
    </xf>
    <xf numFmtId="0" fontId="3" fillId="5" borderId="43" xfId="0" applyNumberFormat="1" applyFont="1" applyFill="1" applyBorder="1" applyAlignment="1" applyProtection="1">
      <alignment vertical="center"/>
    </xf>
    <xf numFmtId="0" fontId="3" fillId="5" borderId="27" xfId="0" applyNumberFormat="1" applyFont="1" applyFill="1" applyBorder="1" applyAlignment="1" applyProtection="1">
      <alignment vertical="center"/>
    </xf>
    <xf numFmtId="0" fontId="3" fillId="5" borderId="28" xfId="0" applyNumberFormat="1" applyFont="1" applyFill="1" applyBorder="1" applyAlignment="1" applyProtection="1">
      <alignment vertical="center"/>
    </xf>
    <xf numFmtId="0" fontId="3" fillId="5" borderId="29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horizontal="right" vertical="center" wrapText="1"/>
    </xf>
    <xf numFmtId="0" fontId="5" fillId="0" borderId="16" xfId="0" applyNumberFormat="1" applyFont="1" applyFill="1" applyBorder="1" applyAlignment="1" applyProtection="1">
      <alignment horizontal="right" vertical="center" wrapText="1"/>
    </xf>
    <xf numFmtId="0" fontId="5" fillId="0" borderId="15" xfId="0" applyNumberFormat="1" applyFont="1" applyFill="1" applyBorder="1" applyAlignment="1" applyProtection="1">
      <alignment horizontal="right" vertical="center" wrapText="1"/>
    </xf>
    <xf numFmtId="0" fontId="5" fillId="0" borderId="17" xfId="0" applyNumberFormat="1" applyFont="1" applyFill="1" applyBorder="1" applyAlignment="1" applyProtection="1">
      <alignment horizontal="right" vertical="center"/>
    </xf>
    <xf numFmtId="0" fontId="5" fillId="0" borderId="22" xfId="0" applyNumberFormat="1" applyFont="1" applyFill="1" applyBorder="1" applyAlignment="1" applyProtection="1">
      <alignment horizontal="right" vertical="center"/>
    </xf>
    <xf numFmtId="0" fontId="5" fillId="0" borderId="21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right" vertical="center" wrapText="1"/>
    </xf>
    <xf numFmtId="0" fontId="5" fillId="0" borderId="12" xfId="0" applyNumberFormat="1" applyFont="1" applyFill="1" applyBorder="1" applyAlignment="1" applyProtection="1">
      <alignment horizontal="right" vertical="center" wrapText="1"/>
    </xf>
    <xf numFmtId="0" fontId="5" fillId="0" borderId="10" xfId="0" applyNumberFormat="1" applyFont="1" applyFill="1" applyBorder="1" applyAlignment="1" applyProtection="1">
      <alignment horizontal="right" vertical="center" wrapText="1"/>
    </xf>
    <xf numFmtId="0" fontId="3" fillId="6" borderId="1" xfId="0" applyNumberFormat="1" applyFont="1" applyFill="1" applyBorder="1" applyAlignment="1" applyProtection="1">
      <alignment horizontal="center" vertical="center"/>
    </xf>
    <xf numFmtId="0" fontId="3" fillId="6" borderId="2" xfId="0" applyNumberFormat="1" applyFont="1" applyFill="1" applyBorder="1" applyAlignment="1" applyProtection="1">
      <alignment horizontal="center" vertical="center"/>
    </xf>
    <xf numFmtId="0" fontId="3" fillId="0" borderId="4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6" borderId="13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right" vertical="center"/>
    </xf>
    <xf numFmtId="0" fontId="3" fillId="5" borderId="17" xfId="0" applyNumberFormat="1" applyFont="1" applyFill="1" applyBorder="1" applyAlignment="1">
      <alignment vertical="center"/>
    </xf>
    <xf numFmtId="0" fontId="3" fillId="5" borderId="22" xfId="0" applyNumberFormat="1" applyFont="1" applyFill="1" applyBorder="1" applyAlignment="1">
      <alignment vertical="center"/>
    </xf>
    <xf numFmtId="0" fontId="3" fillId="5" borderId="21" xfId="0" applyNumberFormat="1" applyFont="1" applyFill="1" applyBorder="1" applyAlignment="1">
      <alignment vertical="center"/>
    </xf>
    <xf numFmtId="0" fontId="3" fillId="0" borderId="4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34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right" vertical="center"/>
    </xf>
    <xf numFmtId="0" fontId="3" fillId="3" borderId="13" xfId="0" applyNumberFormat="1" applyFont="1" applyFill="1" applyBorder="1" applyAlignment="1">
      <alignment vertical="center"/>
    </xf>
    <xf numFmtId="0" fontId="3" fillId="3" borderId="3" xfId="0" applyNumberFormat="1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>
      <alignment horizontal="right" vertical="center"/>
    </xf>
    <xf numFmtId="0" fontId="3" fillId="3" borderId="5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0" fontId="3" fillId="12" borderId="3" xfId="0" applyNumberFormat="1" applyFont="1" applyFill="1" applyBorder="1" applyAlignment="1" applyProtection="1">
      <alignment vertical="center"/>
    </xf>
    <xf numFmtId="0" fontId="3" fillId="12" borderId="4" xfId="0" applyNumberFormat="1" applyFont="1" applyFill="1" applyBorder="1" applyAlignment="1" applyProtection="1">
      <alignment vertical="center"/>
    </xf>
    <xf numFmtId="0" fontId="3" fillId="12" borderId="5" xfId="0" applyNumberFormat="1" applyFont="1" applyFill="1" applyBorder="1" applyAlignment="1" applyProtection="1">
      <alignment vertical="center"/>
    </xf>
    <xf numFmtId="0" fontId="3" fillId="12" borderId="3" xfId="0" applyNumberFormat="1" applyFont="1" applyFill="1" applyBorder="1" applyAlignment="1">
      <alignment vertical="center"/>
    </xf>
    <xf numFmtId="0" fontId="3" fillId="12" borderId="4" xfId="0" applyNumberFormat="1" applyFont="1" applyFill="1" applyBorder="1" applyAlignment="1">
      <alignment vertical="center"/>
    </xf>
    <xf numFmtId="0" fontId="3" fillId="12" borderId="5" xfId="0" applyNumberFormat="1" applyFont="1" applyFill="1" applyBorder="1" applyAlignment="1">
      <alignment vertical="center"/>
    </xf>
    <xf numFmtId="0" fontId="3" fillId="7" borderId="3" xfId="0" applyNumberFormat="1" applyFont="1" applyFill="1" applyBorder="1" applyAlignment="1">
      <alignment horizontal="center" vertical="center" wrapText="1"/>
    </xf>
    <xf numFmtId="0" fontId="3" fillId="7" borderId="5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right" vertical="center" wrapText="1"/>
    </xf>
    <xf numFmtId="0" fontId="3" fillId="3" borderId="4" xfId="0" applyNumberFormat="1" applyFont="1" applyFill="1" applyBorder="1" applyAlignment="1" applyProtection="1">
      <alignment horizontal="right" vertical="center" wrapText="1"/>
    </xf>
    <xf numFmtId="0" fontId="3" fillId="3" borderId="5" xfId="0" applyNumberFormat="1" applyFont="1" applyFill="1" applyBorder="1" applyAlignment="1" applyProtection="1">
      <alignment horizontal="right" vertical="center" wrapText="1"/>
    </xf>
    <xf numFmtId="0" fontId="3" fillId="4" borderId="61" xfId="0" applyNumberFormat="1" applyFont="1" applyFill="1" applyBorder="1" applyAlignment="1" applyProtection="1">
      <alignment horizontal="center" vertical="center"/>
    </xf>
    <xf numFmtId="0" fontId="3" fillId="4" borderId="62" xfId="0" applyNumberFormat="1" applyFont="1" applyFill="1" applyBorder="1" applyAlignment="1" applyProtection="1">
      <alignment horizontal="center" vertical="center"/>
    </xf>
    <xf numFmtId="0" fontId="4" fillId="12" borderId="46" xfId="0" applyNumberFormat="1" applyFont="1" applyFill="1" applyBorder="1" applyAlignment="1" applyProtection="1">
      <alignment horizontal="center" vertical="center"/>
    </xf>
    <xf numFmtId="0" fontId="4" fillId="12" borderId="54" xfId="0" applyNumberFormat="1" applyFont="1" applyFill="1" applyBorder="1" applyAlignment="1" applyProtection="1">
      <alignment horizontal="center" vertical="center"/>
    </xf>
    <xf numFmtId="0" fontId="3" fillId="7" borderId="39" xfId="0" applyNumberFormat="1" applyFont="1" applyFill="1" applyBorder="1" applyAlignment="1" applyProtection="1">
      <alignment vertical="center"/>
    </xf>
    <xf numFmtId="0" fontId="3" fillId="7" borderId="26" xfId="0" applyNumberFormat="1" applyFont="1" applyFill="1" applyBorder="1" applyAlignment="1" applyProtection="1">
      <alignment vertical="center"/>
    </xf>
    <xf numFmtId="0" fontId="3" fillId="4" borderId="58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tabSelected="1" zoomScale="110" zoomScaleNormal="110" workbookViewId="0">
      <pane ySplit="6" topLeftCell="A54" activePane="bottomLeft" state="frozen"/>
      <selection pane="bottomLeft" activeCell="L14" sqref="L14"/>
    </sheetView>
  </sheetViews>
  <sheetFormatPr defaultRowHeight="12.75"/>
  <cols>
    <col min="1" max="1" width="1.42578125" customWidth="1"/>
    <col min="2" max="2" width="4" customWidth="1"/>
    <col min="3" max="3" width="6.85546875" customWidth="1"/>
    <col min="4" max="5" width="12" customWidth="1"/>
    <col min="6" max="7" width="10.7109375" customWidth="1"/>
    <col min="8" max="9" width="12" customWidth="1"/>
    <col min="10" max="10" width="0.85546875" customWidth="1"/>
    <col min="11" max="11" width="4.28515625" customWidth="1"/>
    <col min="256" max="256" width="1" customWidth="1"/>
    <col min="257" max="257" width="4" customWidth="1"/>
    <col min="258" max="258" width="6.85546875" customWidth="1"/>
    <col min="259" max="259" width="10.140625" customWidth="1"/>
    <col min="260" max="262" width="11" customWidth="1"/>
    <col min="263" max="263" width="10" customWidth="1"/>
    <col min="264" max="264" width="11" customWidth="1"/>
    <col min="512" max="512" width="1" customWidth="1"/>
    <col min="513" max="513" width="4" customWidth="1"/>
    <col min="514" max="514" width="6.85546875" customWidth="1"/>
    <col min="515" max="515" width="10.140625" customWidth="1"/>
    <col min="516" max="518" width="11" customWidth="1"/>
    <col min="519" max="519" width="10" customWidth="1"/>
    <col min="520" max="520" width="11" customWidth="1"/>
    <col min="768" max="768" width="1" customWidth="1"/>
    <col min="769" max="769" width="4" customWidth="1"/>
    <col min="770" max="770" width="6.85546875" customWidth="1"/>
    <col min="771" max="771" width="10.140625" customWidth="1"/>
    <col min="772" max="774" width="11" customWidth="1"/>
    <col min="775" max="775" width="10" customWidth="1"/>
    <col min="776" max="776" width="11" customWidth="1"/>
    <col min="1024" max="1024" width="1" customWidth="1"/>
    <col min="1025" max="1025" width="4" customWidth="1"/>
    <col min="1026" max="1026" width="6.85546875" customWidth="1"/>
    <col min="1027" max="1027" width="10.140625" customWidth="1"/>
    <col min="1028" max="1030" width="11" customWidth="1"/>
    <col min="1031" max="1031" width="10" customWidth="1"/>
    <col min="1032" max="1032" width="11" customWidth="1"/>
    <col min="1280" max="1280" width="1" customWidth="1"/>
    <col min="1281" max="1281" width="4" customWidth="1"/>
    <col min="1282" max="1282" width="6.85546875" customWidth="1"/>
    <col min="1283" max="1283" width="10.140625" customWidth="1"/>
    <col min="1284" max="1286" width="11" customWidth="1"/>
    <col min="1287" max="1287" width="10" customWidth="1"/>
    <col min="1288" max="1288" width="11" customWidth="1"/>
    <col min="1536" max="1536" width="1" customWidth="1"/>
    <col min="1537" max="1537" width="4" customWidth="1"/>
    <col min="1538" max="1538" width="6.85546875" customWidth="1"/>
    <col min="1539" max="1539" width="10.140625" customWidth="1"/>
    <col min="1540" max="1542" width="11" customWidth="1"/>
    <col min="1543" max="1543" width="10" customWidth="1"/>
    <col min="1544" max="1544" width="11" customWidth="1"/>
    <col min="1792" max="1792" width="1" customWidth="1"/>
    <col min="1793" max="1793" width="4" customWidth="1"/>
    <col min="1794" max="1794" width="6.85546875" customWidth="1"/>
    <col min="1795" max="1795" width="10.140625" customWidth="1"/>
    <col min="1796" max="1798" width="11" customWidth="1"/>
    <col min="1799" max="1799" width="10" customWidth="1"/>
    <col min="1800" max="1800" width="11" customWidth="1"/>
    <col min="2048" max="2048" width="1" customWidth="1"/>
    <col min="2049" max="2049" width="4" customWidth="1"/>
    <col min="2050" max="2050" width="6.85546875" customWidth="1"/>
    <col min="2051" max="2051" width="10.140625" customWidth="1"/>
    <col min="2052" max="2054" width="11" customWidth="1"/>
    <col min="2055" max="2055" width="10" customWidth="1"/>
    <col min="2056" max="2056" width="11" customWidth="1"/>
    <col min="2304" max="2304" width="1" customWidth="1"/>
    <col min="2305" max="2305" width="4" customWidth="1"/>
    <col min="2306" max="2306" width="6.85546875" customWidth="1"/>
    <col min="2307" max="2307" width="10.140625" customWidth="1"/>
    <col min="2308" max="2310" width="11" customWidth="1"/>
    <col min="2311" max="2311" width="10" customWidth="1"/>
    <col min="2312" max="2312" width="11" customWidth="1"/>
    <col min="2560" max="2560" width="1" customWidth="1"/>
    <col min="2561" max="2561" width="4" customWidth="1"/>
    <col min="2562" max="2562" width="6.85546875" customWidth="1"/>
    <col min="2563" max="2563" width="10.140625" customWidth="1"/>
    <col min="2564" max="2566" width="11" customWidth="1"/>
    <col min="2567" max="2567" width="10" customWidth="1"/>
    <col min="2568" max="2568" width="11" customWidth="1"/>
    <col min="2816" max="2816" width="1" customWidth="1"/>
    <col min="2817" max="2817" width="4" customWidth="1"/>
    <col min="2818" max="2818" width="6.85546875" customWidth="1"/>
    <col min="2819" max="2819" width="10.140625" customWidth="1"/>
    <col min="2820" max="2822" width="11" customWidth="1"/>
    <col min="2823" max="2823" width="10" customWidth="1"/>
    <col min="2824" max="2824" width="11" customWidth="1"/>
    <col min="3072" max="3072" width="1" customWidth="1"/>
    <col min="3073" max="3073" width="4" customWidth="1"/>
    <col min="3074" max="3074" width="6.85546875" customWidth="1"/>
    <col min="3075" max="3075" width="10.140625" customWidth="1"/>
    <col min="3076" max="3078" width="11" customWidth="1"/>
    <col min="3079" max="3079" width="10" customWidth="1"/>
    <col min="3080" max="3080" width="11" customWidth="1"/>
    <col min="3328" max="3328" width="1" customWidth="1"/>
    <col min="3329" max="3329" width="4" customWidth="1"/>
    <col min="3330" max="3330" width="6.85546875" customWidth="1"/>
    <col min="3331" max="3331" width="10.140625" customWidth="1"/>
    <col min="3332" max="3334" width="11" customWidth="1"/>
    <col min="3335" max="3335" width="10" customWidth="1"/>
    <col min="3336" max="3336" width="11" customWidth="1"/>
    <col min="3584" max="3584" width="1" customWidth="1"/>
    <col min="3585" max="3585" width="4" customWidth="1"/>
    <col min="3586" max="3586" width="6.85546875" customWidth="1"/>
    <col min="3587" max="3587" width="10.140625" customWidth="1"/>
    <col min="3588" max="3590" width="11" customWidth="1"/>
    <col min="3591" max="3591" width="10" customWidth="1"/>
    <col min="3592" max="3592" width="11" customWidth="1"/>
    <col min="3840" max="3840" width="1" customWidth="1"/>
    <col min="3841" max="3841" width="4" customWidth="1"/>
    <col min="3842" max="3842" width="6.85546875" customWidth="1"/>
    <col min="3843" max="3843" width="10.140625" customWidth="1"/>
    <col min="3844" max="3846" width="11" customWidth="1"/>
    <col min="3847" max="3847" width="10" customWidth="1"/>
    <col min="3848" max="3848" width="11" customWidth="1"/>
    <col min="4096" max="4096" width="1" customWidth="1"/>
    <col min="4097" max="4097" width="4" customWidth="1"/>
    <col min="4098" max="4098" width="6.85546875" customWidth="1"/>
    <col min="4099" max="4099" width="10.140625" customWidth="1"/>
    <col min="4100" max="4102" width="11" customWidth="1"/>
    <col min="4103" max="4103" width="10" customWidth="1"/>
    <col min="4104" max="4104" width="11" customWidth="1"/>
    <col min="4352" max="4352" width="1" customWidth="1"/>
    <col min="4353" max="4353" width="4" customWidth="1"/>
    <col min="4354" max="4354" width="6.85546875" customWidth="1"/>
    <col min="4355" max="4355" width="10.140625" customWidth="1"/>
    <col min="4356" max="4358" width="11" customWidth="1"/>
    <col min="4359" max="4359" width="10" customWidth="1"/>
    <col min="4360" max="4360" width="11" customWidth="1"/>
    <col min="4608" max="4608" width="1" customWidth="1"/>
    <col min="4609" max="4609" width="4" customWidth="1"/>
    <col min="4610" max="4610" width="6.85546875" customWidth="1"/>
    <col min="4611" max="4611" width="10.140625" customWidth="1"/>
    <col min="4612" max="4614" width="11" customWidth="1"/>
    <col min="4615" max="4615" width="10" customWidth="1"/>
    <col min="4616" max="4616" width="11" customWidth="1"/>
    <col min="4864" max="4864" width="1" customWidth="1"/>
    <col min="4865" max="4865" width="4" customWidth="1"/>
    <col min="4866" max="4866" width="6.85546875" customWidth="1"/>
    <col min="4867" max="4867" width="10.140625" customWidth="1"/>
    <col min="4868" max="4870" width="11" customWidth="1"/>
    <col min="4871" max="4871" width="10" customWidth="1"/>
    <col min="4872" max="4872" width="11" customWidth="1"/>
    <col min="5120" max="5120" width="1" customWidth="1"/>
    <col min="5121" max="5121" width="4" customWidth="1"/>
    <col min="5122" max="5122" width="6.85546875" customWidth="1"/>
    <col min="5123" max="5123" width="10.140625" customWidth="1"/>
    <col min="5124" max="5126" width="11" customWidth="1"/>
    <col min="5127" max="5127" width="10" customWidth="1"/>
    <col min="5128" max="5128" width="11" customWidth="1"/>
    <col min="5376" max="5376" width="1" customWidth="1"/>
    <col min="5377" max="5377" width="4" customWidth="1"/>
    <col min="5378" max="5378" width="6.85546875" customWidth="1"/>
    <col min="5379" max="5379" width="10.140625" customWidth="1"/>
    <col min="5380" max="5382" width="11" customWidth="1"/>
    <col min="5383" max="5383" width="10" customWidth="1"/>
    <col min="5384" max="5384" width="11" customWidth="1"/>
    <col min="5632" max="5632" width="1" customWidth="1"/>
    <col min="5633" max="5633" width="4" customWidth="1"/>
    <col min="5634" max="5634" width="6.85546875" customWidth="1"/>
    <col min="5635" max="5635" width="10.140625" customWidth="1"/>
    <col min="5636" max="5638" width="11" customWidth="1"/>
    <col min="5639" max="5639" width="10" customWidth="1"/>
    <col min="5640" max="5640" width="11" customWidth="1"/>
    <col min="5888" max="5888" width="1" customWidth="1"/>
    <col min="5889" max="5889" width="4" customWidth="1"/>
    <col min="5890" max="5890" width="6.85546875" customWidth="1"/>
    <col min="5891" max="5891" width="10.140625" customWidth="1"/>
    <col min="5892" max="5894" width="11" customWidth="1"/>
    <col min="5895" max="5895" width="10" customWidth="1"/>
    <col min="5896" max="5896" width="11" customWidth="1"/>
    <col min="6144" max="6144" width="1" customWidth="1"/>
    <col min="6145" max="6145" width="4" customWidth="1"/>
    <col min="6146" max="6146" width="6.85546875" customWidth="1"/>
    <col min="6147" max="6147" width="10.140625" customWidth="1"/>
    <col min="6148" max="6150" width="11" customWidth="1"/>
    <col min="6151" max="6151" width="10" customWidth="1"/>
    <col min="6152" max="6152" width="11" customWidth="1"/>
    <col min="6400" max="6400" width="1" customWidth="1"/>
    <col min="6401" max="6401" width="4" customWidth="1"/>
    <col min="6402" max="6402" width="6.85546875" customWidth="1"/>
    <col min="6403" max="6403" width="10.140625" customWidth="1"/>
    <col min="6404" max="6406" width="11" customWidth="1"/>
    <col min="6407" max="6407" width="10" customWidth="1"/>
    <col min="6408" max="6408" width="11" customWidth="1"/>
    <col min="6656" max="6656" width="1" customWidth="1"/>
    <col min="6657" max="6657" width="4" customWidth="1"/>
    <col min="6658" max="6658" width="6.85546875" customWidth="1"/>
    <col min="6659" max="6659" width="10.140625" customWidth="1"/>
    <col min="6660" max="6662" width="11" customWidth="1"/>
    <col min="6663" max="6663" width="10" customWidth="1"/>
    <col min="6664" max="6664" width="11" customWidth="1"/>
    <col min="6912" max="6912" width="1" customWidth="1"/>
    <col min="6913" max="6913" width="4" customWidth="1"/>
    <col min="6914" max="6914" width="6.85546875" customWidth="1"/>
    <col min="6915" max="6915" width="10.140625" customWidth="1"/>
    <col min="6916" max="6918" width="11" customWidth="1"/>
    <col min="6919" max="6919" width="10" customWidth="1"/>
    <col min="6920" max="6920" width="11" customWidth="1"/>
    <col min="7168" max="7168" width="1" customWidth="1"/>
    <col min="7169" max="7169" width="4" customWidth="1"/>
    <col min="7170" max="7170" width="6.85546875" customWidth="1"/>
    <col min="7171" max="7171" width="10.140625" customWidth="1"/>
    <col min="7172" max="7174" width="11" customWidth="1"/>
    <col min="7175" max="7175" width="10" customWidth="1"/>
    <col min="7176" max="7176" width="11" customWidth="1"/>
    <col min="7424" max="7424" width="1" customWidth="1"/>
    <col min="7425" max="7425" width="4" customWidth="1"/>
    <col min="7426" max="7426" width="6.85546875" customWidth="1"/>
    <col min="7427" max="7427" width="10.140625" customWidth="1"/>
    <col min="7428" max="7430" width="11" customWidth="1"/>
    <col min="7431" max="7431" width="10" customWidth="1"/>
    <col min="7432" max="7432" width="11" customWidth="1"/>
    <col min="7680" max="7680" width="1" customWidth="1"/>
    <col min="7681" max="7681" width="4" customWidth="1"/>
    <col min="7682" max="7682" width="6.85546875" customWidth="1"/>
    <col min="7683" max="7683" width="10.140625" customWidth="1"/>
    <col min="7684" max="7686" width="11" customWidth="1"/>
    <col min="7687" max="7687" width="10" customWidth="1"/>
    <col min="7688" max="7688" width="11" customWidth="1"/>
    <col min="7936" max="7936" width="1" customWidth="1"/>
    <col min="7937" max="7937" width="4" customWidth="1"/>
    <col min="7938" max="7938" width="6.85546875" customWidth="1"/>
    <col min="7939" max="7939" width="10.140625" customWidth="1"/>
    <col min="7940" max="7942" width="11" customWidth="1"/>
    <col min="7943" max="7943" width="10" customWidth="1"/>
    <col min="7944" max="7944" width="11" customWidth="1"/>
    <col min="8192" max="8192" width="1" customWidth="1"/>
    <col min="8193" max="8193" width="4" customWidth="1"/>
    <col min="8194" max="8194" width="6.85546875" customWidth="1"/>
    <col min="8195" max="8195" width="10.140625" customWidth="1"/>
    <col min="8196" max="8198" width="11" customWidth="1"/>
    <col min="8199" max="8199" width="10" customWidth="1"/>
    <col min="8200" max="8200" width="11" customWidth="1"/>
    <col min="8448" max="8448" width="1" customWidth="1"/>
    <col min="8449" max="8449" width="4" customWidth="1"/>
    <col min="8450" max="8450" width="6.85546875" customWidth="1"/>
    <col min="8451" max="8451" width="10.140625" customWidth="1"/>
    <col min="8452" max="8454" width="11" customWidth="1"/>
    <col min="8455" max="8455" width="10" customWidth="1"/>
    <col min="8456" max="8456" width="11" customWidth="1"/>
    <col min="8704" max="8704" width="1" customWidth="1"/>
    <col min="8705" max="8705" width="4" customWidth="1"/>
    <col min="8706" max="8706" width="6.85546875" customWidth="1"/>
    <col min="8707" max="8707" width="10.140625" customWidth="1"/>
    <col min="8708" max="8710" width="11" customWidth="1"/>
    <col min="8711" max="8711" width="10" customWidth="1"/>
    <col min="8712" max="8712" width="11" customWidth="1"/>
    <col min="8960" max="8960" width="1" customWidth="1"/>
    <col min="8961" max="8961" width="4" customWidth="1"/>
    <col min="8962" max="8962" width="6.85546875" customWidth="1"/>
    <col min="8963" max="8963" width="10.140625" customWidth="1"/>
    <col min="8964" max="8966" width="11" customWidth="1"/>
    <col min="8967" max="8967" width="10" customWidth="1"/>
    <col min="8968" max="8968" width="11" customWidth="1"/>
    <col min="9216" max="9216" width="1" customWidth="1"/>
    <col min="9217" max="9217" width="4" customWidth="1"/>
    <col min="9218" max="9218" width="6.85546875" customWidth="1"/>
    <col min="9219" max="9219" width="10.140625" customWidth="1"/>
    <col min="9220" max="9222" width="11" customWidth="1"/>
    <col min="9223" max="9223" width="10" customWidth="1"/>
    <col min="9224" max="9224" width="11" customWidth="1"/>
    <col min="9472" max="9472" width="1" customWidth="1"/>
    <col min="9473" max="9473" width="4" customWidth="1"/>
    <col min="9474" max="9474" width="6.85546875" customWidth="1"/>
    <col min="9475" max="9475" width="10.140625" customWidth="1"/>
    <col min="9476" max="9478" width="11" customWidth="1"/>
    <col min="9479" max="9479" width="10" customWidth="1"/>
    <col min="9480" max="9480" width="11" customWidth="1"/>
    <col min="9728" max="9728" width="1" customWidth="1"/>
    <col min="9729" max="9729" width="4" customWidth="1"/>
    <col min="9730" max="9730" width="6.85546875" customWidth="1"/>
    <col min="9731" max="9731" width="10.140625" customWidth="1"/>
    <col min="9732" max="9734" width="11" customWidth="1"/>
    <col min="9735" max="9735" width="10" customWidth="1"/>
    <col min="9736" max="9736" width="11" customWidth="1"/>
    <col min="9984" max="9984" width="1" customWidth="1"/>
    <col min="9985" max="9985" width="4" customWidth="1"/>
    <col min="9986" max="9986" width="6.85546875" customWidth="1"/>
    <col min="9987" max="9987" width="10.140625" customWidth="1"/>
    <col min="9988" max="9990" width="11" customWidth="1"/>
    <col min="9991" max="9991" width="10" customWidth="1"/>
    <col min="9992" max="9992" width="11" customWidth="1"/>
    <col min="10240" max="10240" width="1" customWidth="1"/>
    <col min="10241" max="10241" width="4" customWidth="1"/>
    <col min="10242" max="10242" width="6.85546875" customWidth="1"/>
    <col min="10243" max="10243" width="10.140625" customWidth="1"/>
    <col min="10244" max="10246" width="11" customWidth="1"/>
    <col min="10247" max="10247" width="10" customWidth="1"/>
    <col min="10248" max="10248" width="11" customWidth="1"/>
    <col min="10496" max="10496" width="1" customWidth="1"/>
    <col min="10497" max="10497" width="4" customWidth="1"/>
    <col min="10498" max="10498" width="6.85546875" customWidth="1"/>
    <col min="10499" max="10499" width="10.140625" customWidth="1"/>
    <col min="10500" max="10502" width="11" customWidth="1"/>
    <col min="10503" max="10503" width="10" customWidth="1"/>
    <col min="10504" max="10504" width="11" customWidth="1"/>
    <col min="10752" max="10752" width="1" customWidth="1"/>
    <col min="10753" max="10753" width="4" customWidth="1"/>
    <col min="10754" max="10754" width="6.85546875" customWidth="1"/>
    <col min="10755" max="10755" width="10.140625" customWidth="1"/>
    <col min="10756" max="10758" width="11" customWidth="1"/>
    <col min="10759" max="10759" width="10" customWidth="1"/>
    <col min="10760" max="10760" width="11" customWidth="1"/>
    <col min="11008" max="11008" width="1" customWidth="1"/>
    <col min="11009" max="11009" width="4" customWidth="1"/>
    <col min="11010" max="11010" width="6.85546875" customWidth="1"/>
    <col min="11011" max="11011" width="10.140625" customWidth="1"/>
    <col min="11012" max="11014" width="11" customWidth="1"/>
    <col min="11015" max="11015" width="10" customWidth="1"/>
    <col min="11016" max="11016" width="11" customWidth="1"/>
    <col min="11264" max="11264" width="1" customWidth="1"/>
    <col min="11265" max="11265" width="4" customWidth="1"/>
    <col min="11266" max="11266" width="6.85546875" customWidth="1"/>
    <col min="11267" max="11267" width="10.140625" customWidth="1"/>
    <col min="11268" max="11270" width="11" customWidth="1"/>
    <col min="11271" max="11271" width="10" customWidth="1"/>
    <col min="11272" max="11272" width="11" customWidth="1"/>
    <col min="11520" max="11520" width="1" customWidth="1"/>
    <col min="11521" max="11521" width="4" customWidth="1"/>
    <col min="11522" max="11522" width="6.85546875" customWidth="1"/>
    <col min="11523" max="11523" width="10.140625" customWidth="1"/>
    <col min="11524" max="11526" width="11" customWidth="1"/>
    <col min="11527" max="11527" width="10" customWidth="1"/>
    <col min="11528" max="11528" width="11" customWidth="1"/>
    <col min="11776" max="11776" width="1" customWidth="1"/>
    <col min="11777" max="11777" width="4" customWidth="1"/>
    <col min="11778" max="11778" width="6.85546875" customWidth="1"/>
    <col min="11779" max="11779" width="10.140625" customWidth="1"/>
    <col min="11780" max="11782" width="11" customWidth="1"/>
    <col min="11783" max="11783" width="10" customWidth="1"/>
    <col min="11784" max="11784" width="11" customWidth="1"/>
    <col min="12032" max="12032" width="1" customWidth="1"/>
    <col min="12033" max="12033" width="4" customWidth="1"/>
    <col min="12034" max="12034" width="6.85546875" customWidth="1"/>
    <col min="12035" max="12035" width="10.140625" customWidth="1"/>
    <col min="12036" max="12038" width="11" customWidth="1"/>
    <col min="12039" max="12039" width="10" customWidth="1"/>
    <col min="12040" max="12040" width="11" customWidth="1"/>
    <col min="12288" max="12288" width="1" customWidth="1"/>
    <col min="12289" max="12289" width="4" customWidth="1"/>
    <col min="12290" max="12290" width="6.85546875" customWidth="1"/>
    <col min="12291" max="12291" width="10.140625" customWidth="1"/>
    <col min="12292" max="12294" width="11" customWidth="1"/>
    <col min="12295" max="12295" width="10" customWidth="1"/>
    <col min="12296" max="12296" width="11" customWidth="1"/>
    <col min="12544" max="12544" width="1" customWidth="1"/>
    <col min="12545" max="12545" width="4" customWidth="1"/>
    <col min="12546" max="12546" width="6.85546875" customWidth="1"/>
    <col min="12547" max="12547" width="10.140625" customWidth="1"/>
    <col min="12548" max="12550" width="11" customWidth="1"/>
    <col min="12551" max="12551" width="10" customWidth="1"/>
    <col min="12552" max="12552" width="11" customWidth="1"/>
    <col min="12800" max="12800" width="1" customWidth="1"/>
    <col min="12801" max="12801" width="4" customWidth="1"/>
    <col min="12802" max="12802" width="6.85546875" customWidth="1"/>
    <col min="12803" max="12803" width="10.140625" customWidth="1"/>
    <col min="12804" max="12806" width="11" customWidth="1"/>
    <col min="12807" max="12807" width="10" customWidth="1"/>
    <col min="12808" max="12808" width="11" customWidth="1"/>
    <col min="13056" max="13056" width="1" customWidth="1"/>
    <col min="13057" max="13057" width="4" customWidth="1"/>
    <col min="13058" max="13058" width="6.85546875" customWidth="1"/>
    <col min="13059" max="13059" width="10.140625" customWidth="1"/>
    <col min="13060" max="13062" width="11" customWidth="1"/>
    <col min="13063" max="13063" width="10" customWidth="1"/>
    <col min="13064" max="13064" width="11" customWidth="1"/>
    <col min="13312" max="13312" width="1" customWidth="1"/>
    <col min="13313" max="13313" width="4" customWidth="1"/>
    <col min="13314" max="13314" width="6.85546875" customWidth="1"/>
    <col min="13315" max="13315" width="10.140625" customWidth="1"/>
    <col min="13316" max="13318" width="11" customWidth="1"/>
    <col min="13319" max="13319" width="10" customWidth="1"/>
    <col min="13320" max="13320" width="11" customWidth="1"/>
    <col min="13568" max="13568" width="1" customWidth="1"/>
    <col min="13569" max="13569" width="4" customWidth="1"/>
    <col min="13570" max="13570" width="6.85546875" customWidth="1"/>
    <col min="13571" max="13571" width="10.140625" customWidth="1"/>
    <col min="13572" max="13574" width="11" customWidth="1"/>
    <col min="13575" max="13575" width="10" customWidth="1"/>
    <col min="13576" max="13576" width="11" customWidth="1"/>
    <col min="13824" max="13824" width="1" customWidth="1"/>
    <col min="13825" max="13825" width="4" customWidth="1"/>
    <col min="13826" max="13826" width="6.85546875" customWidth="1"/>
    <col min="13827" max="13827" width="10.140625" customWidth="1"/>
    <col min="13828" max="13830" width="11" customWidth="1"/>
    <col min="13831" max="13831" width="10" customWidth="1"/>
    <col min="13832" max="13832" width="11" customWidth="1"/>
    <col min="14080" max="14080" width="1" customWidth="1"/>
    <col min="14081" max="14081" width="4" customWidth="1"/>
    <col min="14082" max="14082" width="6.85546875" customWidth="1"/>
    <col min="14083" max="14083" width="10.140625" customWidth="1"/>
    <col min="14084" max="14086" width="11" customWidth="1"/>
    <col min="14087" max="14087" width="10" customWidth="1"/>
    <col min="14088" max="14088" width="11" customWidth="1"/>
    <col min="14336" max="14336" width="1" customWidth="1"/>
    <col min="14337" max="14337" width="4" customWidth="1"/>
    <col min="14338" max="14338" width="6.85546875" customWidth="1"/>
    <col min="14339" max="14339" width="10.140625" customWidth="1"/>
    <col min="14340" max="14342" width="11" customWidth="1"/>
    <col min="14343" max="14343" width="10" customWidth="1"/>
    <col min="14344" max="14344" width="11" customWidth="1"/>
    <col min="14592" max="14592" width="1" customWidth="1"/>
    <col min="14593" max="14593" width="4" customWidth="1"/>
    <col min="14594" max="14594" width="6.85546875" customWidth="1"/>
    <col min="14595" max="14595" width="10.140625" customWidth="1"/>
    <col min="14596" max="14598" width="11" customWidth="1"/>
    <col min="14599" max="14599" width="10" customWidth="1"/>
    <col min="14600" max="14600" width="11" customWidth="1"/>
    <col min="14848" max="14848" width="1" customWidth="1"/>
    <col min="14849" max="14849" width="4" customWidth="1"/>
    <col min="14850" max="14850" width="6.85546875" customWidth="1"/>
    <col min="14851" max="14851" width="10.140625" customWidth="1"/>
    <col min="14852" max="14854" width="11" customWidth="1"/>
    <col min="14855" max="14855" width="10" customWidth="1"/>
    <col min="14856" max="14856" width="11" customWidth="1"/>
    <col min="15104" max="15104" width="1" customWidth="1"/>
    <col min="15105" max="15105" width="4" customWidth="1"/>
    <col min="15106" max="15106" width="6.85546875" customWidth="1"/>
    <col min="15107" max="15107" width="10.140625" customWidth="1"/>
    <col min="15108" max="15110" width="11" customWidth="1"/>
    <col min="15111" max="15111" width="10" customWidth="1"/>
    <col min="15112" max="15112" width="11" customWidth="1"/>
    <col min="15360" max="15360" width="1" customWidth="1"/>
    <col min="15361" max="15361" width="4" customWidth="1"/>
    <col min="15362" max="15362" width="6.85546875" customWidth="1"/>
    <col min="15363" max="15363" width="10.140625" customWidth="1"/>
    <col min="15364" max="15366" width="11" customWidth="1"/>
    <col min="15367" max="15367" width="10" customWidth="1"/>
    <col min="15368" max="15368" width="11" customWidth="1"/>
    <col min="15616" max="15616" width="1" customWidth="1"/>
    <col min="15617" max="15617" width="4" customWidth="1"/>
    <col min="15618" max="15618" width="6.85546875" customWidth="1"/>
    <col min="15619" max="15619" width="10.140625" customWidth="1"/>
    <col min="15620" max="15622" width="11" customWidth="1"/>
    <col min="15623" max="15623" width="10" customWidth="1"/>
    <col min="15624" max="15624" width="11" customWidth="1"/>
    <col min="15872" max="15872" width="1" customWidth="1"/>
    <col min="15873" max="15873" width="4" customWidth="1"/>
    <col min="15874" max="15874" width="6.85546875" customWidth="1"/>
    <col min="15875" max="15875" width="10.140625" customWidth="1"/>
    <col min="15876" max="15878" width="11" customWidth="1"/>
    <col min="15879" max="15879" width="10" customWidth="1"/>
    <col min="15880" max="15880" width="11" customWidth="1"/>
    <col min="16128" max="16128" width="1" customWidth="1"/>
    <col min="16129" max="16129" width="4" customWidth="1"/>
    <col min="16130" max="16130" width="6.85546875" customWidth="1"/>
    <col min="16131" max="16131" width="10.140625" customWidth="1"/>
    <col min="16132" max="16134" width="11" customWidth="1"/>
    <col min="16135" max="16135" width="10" customWidth="1"/>
    <col min="16136" max="16136" width="11" customWidth="1"/>
  </cols>
  <sheetData>
    <row r="1" spans="2:9" ht="4.7" customHeight="1"/>
    <row r="2" spans="2:9" s="19" customFormat="1" ht="27.2" customHeight="1">
      <c r="B2" s="265" t="s">
        <v>0</v>
      </c>
      <c r="C2" s="265"/>
      <c r="D2" s="265"/>
      <c r="E2" s="265"/>
      <c r="F2" s="265"/>
      <c r="G2" s="265"/>
      <c r="H2" s="265"/>
      <c r="I2" s="265"/>
    </row>
    <row r="3" spans="2:9" ht="13.7" customHeight="1"/>
    <row r="4" spans="2:9" ht="25.5">
      <c r="B4" s="9"/>
      <c r="C4" s="10"/>
      <c r="D4" s="266" t="s">
        <v>1</v>
      </c>
      <c r="E4" s="267"/>
      <c r="F4" s="266" t="s">
        <v>2</v>
      </c>
      <c r="G4" s="267"/>
      <c r="H4" s="14" t="s">
        <v>3</v>
      </c>
      <c r="I4" s="14" t="s">
        <v>4</v>
      </c>
    </row>
    <row r="5" spans="2:9" ht="38.25">
      <c r="B5" s="268" t="s">
        <v>5</v>
      </c>
      <c r="C5" s="269"/>
      <c r="D5" s="8" t="s">
        <v>6</v>
      </c>
      <c r="E5" s="8" t="s">
        <v>7</v>
      </c>
      <c r="F5" s="14" t="s">
        <v>8</v>
      </c>
      <c r="G5" s="14" t="s">
        <v>9</v>
      </c>
      <c r="H5" s="8" t="s">
        <v>6</v>
      </c>
      <c r="I5" s="8" t="s">
        <v>10</v>
      </c>
    </row>
    <row r="6" spans="2:9" ht="18.600000000000001" customHeight="1">
      <c r="B6" s="11"/>
      <c r="C6" s="12"/>
      <c r="D6" s="13"/>
      <c r="E6" s="13"/>
      <c r="F6" s="14" t="s">
        <v>6</v>
      </c>
      <c r="G6" s="14" t="s">
        <v>6</v>
      </c>
      <c r="H6" s="13"/>
      <c r="I6" s="13"/>
    </row>
    <row r="7" spans="2:9" ht="18.600000000000001" customHeight="1">
      <c r="B7" s="263" t="s">
        <v>11</v>
      </c>
      <c r="C7" s="264"/>
      <c r="D7" s="264"/>
      <c r="E7" s="264"/>
      <c r="F7" s="264"/>
      <c r="G7" s="264"/>
      <c r="H7" s="264"/>
      <c r="I7" s="270"/>
    </row>
    <row r="8" spans="2:9" s="36" customFormat="1" ht="18.600000000000001" hidden="1" customHeight="1">
      <c r="B8" s="63" t="s">
        <v>12</v>
      </c>
      <c r="C8" s="43">
        <v>2015</v>
      </c>
      <c r="D8" s="31">
        <v>1136.5415379999999</v>
      </c>
      <c r="E8" s="31">
        <v>2.2677317381716993</v>
      </c>
      <c r="F8" s="31">
        <v>97.415846000000002</v>
      </c>
      <c r="G8" s="31">
        <v>303.97910100000001</v>
      </c>
      <c r="H8" s="18">
        <v>802.91892499999994</v>
      </c>
      <c r="I8" s="31">
        <v>70.645805556118617</v>
      </c>
    </row>
    <row r="9" spans="2:9" s="36" customFormat="1" ht="18.600000000000001" hidden="1" customHeight="1">
      <c r="B9" s="63" t="s">
        <v>13</v>
      </c>
      <c r="C9" s="43">
        <v>2015</v>
      </c>
      <c r="D9" s="31">
        <v>978.438086</v>
      </c>
      <c r="E9" s="31">
        <v>3.9981659961315335</v>
      </c>
      <c r="F9" s="31">
        <v>83.832299000000006</v>
      </c>
      <c r="G9" s="31">
        <v>251.52714499999999</v>
      </c>
      <c r="H9" s="18">
        <v>682.72964899999999</v>
      </c>
      <c r="I9" s="31">
        <v>69.777501383976173</v>
      </c>
    </row>
    <row r="10" spans="2:9" s="36" customFormat="1" ht="18.600000000000001" hidden="1" customHeight="1">
      <c r="B10" s="63" t="s">
        <v>14</v>
      </c>
      <c r="C10" s="43">
        <v>2015</v>
      </c>
      <c r="D10" s="31">
        <v>927.33382099999994</v>
      </c>
      <c r="E10" s="31">
        <v>5.7658329061861506</v>
      </c>
      <c r="F10" s="31">
        <v>65.258429000000007</v>
      </c>
      <c r="G10" s="31">
        <v>288.235478</v>
      </c>
      <c r="H10" s="18">
        <v>580.41519200000005</v>
      </c>
      <c r="I10" s="31">
        <v>62.589671470636475</v>
      </c>
    </row>
    <row r="11" spans="2:9" s="36" customFormat="1" ht="18.600000000000001" customHeight="1">
      <c r="B11" s="63" t="s">
        <v>15</v>
      </c>
      <c r="C11" s="43">
        <v>2015</v>
      </c>
      <c r="D11" s="31">
        <v>861.22039199999995</v>
      </c>
      <c r="E11" s="31">
        <v>4.8769580196562057</v>
      </c>
      <c r="F11" s="31">
        <v>69.498683</v>
      </c>
      <c r="G11" s="31">
        <v>239.98712699999999</v>
      </c>
      <c r="H11" s="18">
        <v>579.12952200000007</v>
      </c>
      <c r="I11" s="31">
        <v>67.245217064019556</v>
      </c>
    </row>
    <row r="12" spans="2:9" s="23" customFormat="1" ht="5.25" customHeight="1">
      <c r="B12" s="257"/>
      <c r="C12" s="258"/>
      <c r="D12" s="258"/>
      <c r="E12" s="258"/>
      <c r="F12" s="258"/>
      <c r="G12" s="258"/>
      <c r="H12" s="258"/>
      <c r="I12" s="259"/>
    </row>
    <row r="13" spans="2:9" s="36" customFormat="1" ht="18.600000000000001" customHeight="1">
      <c r="B13" s="63" t="s">
        <v>12</v>
      </c>
      <c r="C13" s="43">
        <v>2016</v>
      </c>
      <c r="D13" s="31">
        <f>D33</f>
        <v>1157.1791290000001</v>
      </c>
      <c r="E13" s="31">
        <f>(D13-D8)/D8*100</f>
        <v>1.8158237345479369</v>
      </c>
      <c r="F13" s="33">
        <f t="shared" ref="F13:G13" si="0">F33</f>
        <v>99.800613999999996</v>
      </c>
      <c r="G13" s="33">
        <f t="shared" si="0"/>
        <v>340.52716700000002</v>
      </c>
      <c r="H13" s="33">
        <f>H33+H53</f>
        <v>770.13549899999998</v>
      </c>
      <c r="I13" s="31">
        <f>H13/D13*100</f>
        <v>66.552833498261265</v>
      </c>
    </row>
    <row r="14" spans="2:9" s="36" customFormat="1" ht="18.600000000000001" customHeight="1">
      <c r="B14" s="63" t="s">
        <v>13</v>
      </c>
      <c r="C14" s="43">
        <v>2016</v>
      </c>
      <c r="D14" s="31">
        <f>D34</f>
        <v>989.02860099999998</v>
      </c>
      <c r="E14" s="31">
        <f>(D14-D9)/D9*100</f>
        <v>1.0823898978928321</v>
      </c>
      <c r="F14" s="33">
        <f t="shared" ref="F14:G14" si="1">F34</f>
        <v>77.991684000000006</v>
      </c>
      <c r="G14" s="33">
        <f t="shared" si="1"/>
        <v>274.30265000000003</v>
      </c>
      <c r="H14" s="33">
        <f>H34+H54</f>
        <v>674.73939200000007</v>
      </c>
      <c r="I14" s="31">
        <f>H14/D14*100</f>
        <v>68.222434752420284</v>
      </c>
    </row>
    <row r="15" spans="2:9" s="36" customFormat="1" ht="18.600000000000001" customHeight="1">
      <c r="B15" s="63" t="s">
        <v>14</v>
      </c>
      <c r="C15" s="43">
        <v>2016</v>
      </c>
      <c r="D15" s="31">
        <f>D35</f>
        <v>861.87428699999998</v>
      </c>
      <c r="E15" s="31">
        <f>(D15-D10)/D10*100</f>
        <v>-7.0588964316443255</v>
      </c>
      <c r="F15" s="33">
        <f t="shared" ref="F15:G15" si="2">F35</f>
        <v>69.549786999999995</v>
      </c>
      <c r="G15" s="33">
        <f t="shared" si="2"/>
        <v>229.835769</v>
      </c>
      <c r="H15" s="33">
        <f>H35+H55</f>
        <v>596.56887100000006</v>
      </c>
      <c r="I15" s="31">
        <f>H15/D15*100</f>
        <v>69.217620249065405</v>
      </c>
    </row>
    <row r="16" spans="2:9" s="36" customFormat="1" ht="18.600000000000001" customHeight="1">
      <c r="B16" s="63" t="s">
        <v>15</v>
      </c>
      <c r="C16" s="43">
        <v>2016</v>
      </c>
      <c r="D16" s="31">
        <f>D36</f>
        <v>823.67683999999997</v>
      </c>
      <c r="E16" s="31">
        <f>(D16-D11)/D11*100</f>
        <v>-4.359343130834735</v>
      </c>
      <c r="F16" s="33">
        <f t="shared" ref="F16:G16" si="3">F36</f>
        <v>59.657910999999999</v>
      </c>
      <c r="G16" s="33">
        <f t="shared" si="3"/>
        <v>212.784088</v>
      </c>
      <c r="H16" s="33">
        <f>H36+H56</f>
        <v>583.67423499999995</v>
      </c>
      <c r="I16" s="31">
        <f>H16/D16*100</f>
        <v>70.862042812809932</v>
      </c>
    </row>
    <row r="17" spans="2:9" s="23" customFormat="1" ht="5.25" customHeight="1">
      <c r="B17" s="257"/>
      <c r="C17" s="258"/>
      <c r="D17" s="258"/>
      <c r="E17" s="258"/>
      <c r="F17" s="258"/>
      <c r="G17" s="258"/>
      <c r="H17" s="258"/>
      <c r="I17" s="259"/>
    </row>
    <row r="18" spans="2:9" s="36" customFormat="1" ht="18.600000000000001" customHeight="1">
      <c r="B18" s="63" t="s">
        <v>12</v>
      </c>
      <c r="C18" s="43">
        <v>2017</v>
      </c>
      <c r="D18" s="31">
        <f>D38</f>
        <v>1125.845892</v>
      </c>
      <c r="E18" s="31">
        <f>(D18-D13)/D13*100</f>
        <v>-2.7077257284338776</v>
      </c>
      <c r="F18" s="33">
        <f t="shared" ref="F18:G18" si="4">F38</f>
        <v>102.949442</v>
      </c>
      <c r="G18" s="33">
        <f t="shared" si="4"/>
        <v>390.70125200000001</v>
      </c>
      <c r="H18" s="33">
        <f>H38+H58</f>
        <v>683.72409400000004</v>
      </c>
      <c r="I18" s="31">
        <f>H18/D18*100</f>
        <v>60.729812033634886</v>
      </c>
    </row>
    <row r="19" spans="2:9" s="36" customFormat="1" ht="18.600000000000001" customHeight="1">
      <c r="B19" s="63" t="s">
        <v>13</v>
      </c>
      <c r="C19" s="43">
        <v>2017</v>
      </c>
      <c r="D19" s="31">
        <f>D39</f>
        <v>971.71168599999999</v>
      </c>
      <c r="E19" s="31">
        <f>(D19-D14)/D14*100</f>
        <v>-1.7509013371798328</v>
      </c>
      <c r="F19" s="33">
        <f t="shared" ref="F19:G19" si="5">F39</f>
        <v>93.266043999999994</v>
      </c>
      <c r="G19" s="33">
        <f t="shared" si="5"/>
        <v>273.43344100000002</v>
      </c>
      <c r="H19" s="33">
        <f>H39+H59</f>
        <v>641.999866</v>
      </c>
      <c r="I19" s="31">
        <f>H19/D19*100</f>
        <v>66.068966263311978</v>
      </c>
    </row>
    <row r="20" spans="2:9" s="36" customFormat="1" ht="18.600000000000001" customHeight="1">
      <c r="B20" s="63" t="s">
        <v>14</v>
      </c>
      <c r="C20" s="43">
        <v>2017</v>
      </c>
      <c r="D20" s="31">
        <f>D40</f>
        <v>868.51567999999997</v>
      </c>
      <c r="E20" s="31">
        <f>(D20-D15)/D15*100</f>
        <v>0.77057560483875931</v>
      </c>
      <c r="F20" s="33">
        <f t="shared" ref="F20:G20" si="6">F40</f>
        <v>75.267914000000005</v>
      </c>
      <c r="G20" s="33">
        <f t="shared" si="6"/>
        <v>257.09751999999997</v>
      </c>
      <c r="H20" s="33">
        <f>H40+H60</f>
        <v>569.83694500000001</v>
      </c>
      <c r="I20" s="31">
        <f>H20/D20*100</f>
        <v>65.610438374584106</v>
      </c>
    </row>
    <row r="21" spans="2:9" s="36" customFormat="1" ht="18.600000000000001" customHeight="1">
      <c r="B21" s="63" t="s">
        <v>15</v>
      </c>
      <c r="C21" s="43">
        <v>2017</v>
      </c>
      <c r="D21" s="31">
        <f>D41</f>
        <v>850.02357300000006</v>
      </c>
      <c r="E21" s="31">
        <f>(D21-D16)/D16*100</f>
        <v>3.1986735234658399</v>
      </c>
      <c r="F21" s="33">
        <f t="shared" ref="F21:G21" si="7">F41</f>
        <v>72.872091999999995</v>
      </c>
      <c r="G21" s="33">
        <f t="shared" si="7"/>
        <v>250.44962200000001</v>
      </c>
      <c r="H21" s="33">
        <f>H41+H61</f>
        <v>563.51262199999996</v>
      </c>
      <c r="I21" s="31">
        <f>H21/D21*100</f>
        <v>66.293764067176042</v>
      </c>
    </row>
    <row r="22" spans="2:9" s="23" customFormat="1" ht="5.25" customHeight="1">
      <c r="B22" s="257"/>
      <c r="C22" s="258"/>
      <c r="D22" s="258"/>
      <c r="E22" s="258"/>
      <c r="F22" s="258"/>
      <c r="G22" s="258"/>
      <c r="H22" s="258"/>
      <c r="I22" s="259"/>
    </row>
    <row r="23" spans="2:9" s="36" customFormat="1" ht="18.600000000000001" customHeight="1">
      <c r="B23" s="63" t="s">
        <v>12</v>
      </c>
      <c r="C23" s="43">
        <v>2018</v>
      </c>
      <c r="D23" s="31">
        <f>D43</f>
        <v>1135.2987900000001</v>
      </c>
      <c r="E23" s="31">
        <f>(D23-D18)/D18*100</f>
        <v>0.83962628164032993</v>
      </c>
      <c r="F23" s="31">
        <f t="shared" ref="F23:G26" si="8">F43</f>
        <v>200.363494</v>
      </c>
      <c r="G23" s="31">
        <f t="shared" si="8"/>
        <v>240.11966200000001</v>
      </c>
      <c r="H23" s="18">
        <f>H43+H63</f>
        <v>747.28508099999999</v>
      </c>
      <c r="I23" s="31">
        <f>H23/D23*100</f>
        <v>65.822767326300053</v>
      </c>
    </row>
    <row r="24" spans="2:9" s="36" customFormat="1" ht="18.600000000000001" customHeight="1">
      <c r="B24" s="63" t="s">
        <v>13</v>
      </c>
      <c r="C24" s="43">
        <v>2018</v>
      </c>
      <c r="D24" s="31">
        <f>D44</f>
        <v>1005.185388</v>
      </c>
      <c r="E24" s="31">
        <f>(D24-D19)/D19*100</f>
        <v>3.4448183017940983</v>
      </c>
      <c r="F24" s="33">
        <f t="shared" si="8"/>
        <v>160.76724300000001</v>
      </c>
      <c r="G24" s="33">
        <f t="shared" si="8"/>
        <v>237.32082199999999</v>
      </c>
      <c r="H24" s="33">
        <f>H44+H64</f>
        <v>647.34002599999997</v>
      </c>
      <c r="I24" s="31">
        <f>H24/D24*100</f>
        <v>64.40006328464456</v>
      </c>
    </row>
    <row r="25" spans="2:9" s="23" customFormat="1" ht="18.600000000000001" customHeight="1">
      <c r="B25" s="24" t="s">
        <v>14</v>
      </c>
      <c r="C25" s="25">
        <v>2018</v>
      </c>
      <c r="D25" s="6">
        <f>D45</f>
        <v>916.88260200000002</v>
      </c>
      <c r="E25" s="6">
        <f>(D25-D20)/D20*100</f>
        <v>5.5689175352597031</v>
      </c>
      <c r="F25" s="26">
        <f t="shared" si="8"/>
        <v>145.830772</v>
      </c>
      <c r="G25" s="26">
        <f t="shared" si="8"/>
        <v>210.41780800000001</v>
      </c>
      <c r="H25" s="26">
        <f>H45+H65</f>
        <v>594.03154699999993</v>
      </c>
      <c r="I25" s="6">
        <f>H25/D25*100</f>
        <v>64.788179610370662</v>
      </c>
    </row>
    <row r="26" spans="2:9" s="23" customFormat="1" ht="18.600000000000001" hidden="1" customHeight="1">
      <c r="B26" s="24" t="s">
        <v>15</v>
      </c>
      <c r="C26" s="25">
        <v>2018</v>
      </c>
      <c r="D26" s="6">
        <f>D46</f>
        <v>0</v>
      </c>
      <c r="E26" s="6">
        <f>(D26-D21)/D21*100</f>
        <v>-100</v>
      </c>
      <c r="F26" s="26">
        <f t="shared" si="8"/>
        <v>0</v>
      </c>
      <c r="G26" s="26">
        <f t="shared" si="8"/>
        <v>0</v>
      </c>
      <c r="H26" s="26">
        <f>H46+H66</f>
        <v>0</v>
      </c>
      <c r="I26" s="6" t="e">
        <f>H26/D26*100</f>
        <v>#DIV/0!</v>
      </c>
    </row>
    <row r="27" spans="2:9" ht="18.600000000000001" customHeight="1">
      <c r="B27" s="260" t="s">
        <v>16</v>
      </c>
      <c r="C27" s="261"/>
      <c r="D27" s="261"/>
      <c r="E27" s="261"/>
      <c r="F27" s="261"/>
      <c r="G27" s="261"/>
      <c r="H27" s="261"/>
      <c r="I27" s="262"/>
    </row>
    <row r="28" spans="2:9" s="36" customFormat="1" ht="18.600000000000001" hidden="1" customHeight="1">
      <c r="B28" s="63" t="s">
        <v>12</v>
      </c>
      <c r="C28" s="43">
        <v>2015</v>
      </c>
      <c r="D28" s="31">
        <v>1136.5415379999999</v>
      </c>
      <c r="E28" s="31">
        <v>2.2677317381716993</v>
      </c>
      <c r="F28" s="31">
        <v>97.415846000000002</v>
      </c>
      <c r="G28" s="31">
        <v>303.97910100000001</v>
      </c>
      <c r="H28" s="18">
        <v>735.14659099999994</v>
      </c>
      <c r="I28" s="31">
        <v>64.682773697268942</v>
      </c>
    </row>
    <row r="29" spans="2:9" s="36" customFormat="1" ht="18.600000000000001" hidden="1" customHeight="1">
      <c r="B29" s="63" t="s">
        <v>13</v>
      </c>
      <c r="C29" s="43">
        <v>2015</v>
      </c>
      <c r="D29" s="31">
        <v>978.438086</v>
      </c>
      <c r="E29" s="31">
        <v>3.9981659961315335</v>
      </c>
      <c r="F29" s="31">
        <v>83.832299000000006</v>
      </c>
      <c r="G29" s="31">
        <v>251.52714499999999</v>
      </c>
      <c r="H29" s="18">
        <v>643.07864199999995</v>
      </c>
      <c r="I29" s="31">
        <v>65.725021460376794</v>
      </c>
    </row>
    <row r="30" spans="2:9" s="36" customFormat="1" ht="18.600000000000001" hidden="1" customHeight="1">
      <c r="B30" s="63" t="s">
        <v>14</v>
      </c>
      <c r="C30" s="43">
        <v>2015</v>
      </c>
      <c r="D30" s="31">
        <v>927.33382099999994</v>
      </c>
      <c r="E30" s="31">
        <v>5.7658329061861506</v>
      </c>
      <c r="F30" s="31">
        <v>65.258429000000007</v>
      </c>
      <c r="G30" s="31">
        <v>288.235478</v>
      </c>
      <c r="H30" s="18">
        <v>573.83991400000002</v>
      </c>
      <c r="I30" s="31">
        <v>61.880619578955276</v>
      </c>
    </row>
    <row r="31" spans="2:9" s="36" customFormat="1" ht="18.600000000000001" customHeight="1">
      <c r="B31" s="63" t="s">
        <v>15</v>
      </c>
      <c r="C31" s="43">
        <v>2015</v>
      </c>
      <c r="D31" s="31">
        <v>861.22039199999995</v>
      </c>
      <c r="E31" s="31">
        <v>4.8769580196562057</v>
      </c>
      <c r="F31" s="31">
        <v>69.498683</v>
      </c>
      <c r="G31" s="31">
        <v>239.98712699999999</v>
      </c>
      <c r="H31" s="18">
        <v>551.73458200000005</v>
      </c>
      <c r="I31" s="31">
        <v>64.064272876622738</v>
      </c>
    </row>
    <row r="32" spans="2:9" s="23" customFormat="1" ht="5.25" customHeight="1">
      <c r="B32" s="257"/>
      <c r="C32" s="258"/>
      <c r="D32" s="258"/>
      <c r="E32" s="258"/>
      <c r="F32" s="258"/>
      <c r="G32" s="258"/>
      <c r="H32" s="258"/>
      <c r="I32" s="259"/>
    </row>
    <row r="33" spans="2:9" s="36" customFormat="1" ht="18.600000000000001" customHeight="1">
      <c r="B33" s="63" t="s">
        <v>12</v>
      </c>
      <c r="C33" s="43">
        <v>2016</v>
      </c>
      <c r="D33" s="31">
        <v>1157.1791290000001</v>
      </c>
      <c r="E33" s="31">
        <f>(D33-D28)/D28*100</f>
        <v>1.8158237345479369</v>
      </c>
      <c r="F33" s="31">
        <v>99.800613999999996</v>
      </c>
      <c r="G33" s="31">
        <v>340.52716700000002</v>
      </c>
      <c r="H33" s="18">
        <v>716.85134800000003</v>
      </c>
      <c r="I33" s="31">
        <f>H33/D33*100</f>
        <v>61.948174663284995</v>
      </c>
    </row>
    <row r="34" spans="2:9" s="36" customFormat="1" ht="18.600000000000001" customHeight="1">
      <c r="B34" s="63" t="s">
        <v>13</v>
      </c>
      <c r="C34" s="43">
        <v>2016</v>
      </c>
      <c r="D34" s="31">
        <v>989.02860099999998</v>
      </c>
      <c r="E34" s="31">
        <f>(D34-D29)/D29*100</f>
        <v>1.0823898978928321</v>
      </c>
      <c r="F34" s="31">
        <v>77.991684000000006</v>
      </c>
      <c r="G34" s="31">
        <v>274.30265000000003</v>
      </c>
      <c r="H34" s="18">
        <v>636.73426700000005</v>
      </c>
      <c r="I34" s="31">
        <f>H34/D34*100</f>
        <v>64.379762764818167</v>
      </c>
    </row>
    <row r="35" spans="2:9" s="36" customFormat="1" ht="18.600000000000001" customHeight="1">
      <c r="B35" s="63" t="s">
        <v>14</v>
      </c>
      <c r="C35" s="43">
        <v>2016</v>
      </c>
      <c r="D35" s="31">
        <v>861.87428699999998</v>
      </c>
      <c r="E35" s="31">
        <f>(D35-D30)/D30*100</f>
        <v>-7.0588964316443255</v>
      </c>
      <c r="F35" s="31">
        <v>69.549786999999995</v>
      </c>
      <c r="G35" s="31">
        <v>229.835769</v>
      </c>
      <c r="H35" s="18">
        <v>562.48873100000003</v>
      </c>
      <c r="I35" s="31">
        <f>H35/D35*100</f>
        <v>65.263431046063914</v>
      </c>
    </row>
    <row r="36" spans="2:9" s="36" customFormat="1" ht="18.600000000000001" customHeight="1">
      <c r="B36" s="63" t="s">
        <v>15</v>
      </c>
      <c r="C36" s="43">
        <v>2016</v>
      </c>
      <c r="D36" s="31">
        <v>823.67683999999997</v>
      </c>
      <c r="E36" s="31">
        <f>(D36-D31)/D31*100</f>
        <v>-4.359343130834735</v>
      </c>
      <c r="F36" s="31">
        <v>59.657910999999999</v>
      </c>
      <c r="G36" s="31">
        <v>212.784088</v>
      </c>
      <c r="H36" s="18">
        <v>551.23484099999996</v>
      </c>
      <c r="I36" s="31">
        <f>H36/D36*100</f>
        <v>66.923678587345009</v>
      </c>
    </row>
    <row r="37" spans="2:9" s="23" customFormat="1" ht="5.25" customHeight="1">
      <c r="B37" s="257"/>
      <c r="C37" s="258"/>
      <c r="D37" s="258"/>
      <c r="E37" s="258"/>
      <c r="F37" s="258"/>
      <c r="G37" s="258"/>
      <c r="H37" s="258"/>
      <c r="I37" s="259"/>
    </row>
    <row r="38" spans="2:9" s="36" customFormat="1" ht="18.600000000000001" customHeight="1">
      <c r="B38" s="63" t="s">
        <v>12</v>
      </c>
      <c r="C38" s="43">
        <v>2017</v>
      </c>
      <c r="D38" s="31">
        <v>1125.845892</v>
      </c>
      <c r="E38" s="31">
        <f>(D38-D33)/D33*100</f>
        <v>-2.7077257284338776</v>
      </c>
      <c r="F38" s="31">
        <v>102.949442</v>
      </c>
      <c r="G38" s="31">
        <v>390.70125200000001</v>
      </c>
      <c r="H38" s="18">
        <v>632.195198</v>
      </c>
      <c r="I38" s="31">
        <f>H38/D38*100</f>
        <v>56.152907115639231</v>
      </c>
    </row>
    <row r="39" spans="2:9" s="36" customFormat="1" ht="18.600000000000001" customHeight="1">
      <c r="B39" s="63" t="s">
        <v>13</v>
      </c>
      <c r="C39" s="43">
        <v>2017</v>
      </c>
      <c r="D39" s="31">
        <v>971.71168599999999</v>
      </c>
      <c r="E39" s="31">
        <f>(D39-D34)/D34*100</f>
        <v>-1.7509013371798328</v>
      </c>
      <c r="F39" s="31">
        <v>93.266043999999994</v>
      </c>
      <c r="G39" s="31">
        <v>273.43344100000002</v>
      </c>
      <c r="H39" s="18">
        <v>605.012201</v>
      </c>
      <c r="I39" s="31">
        <f>H39/D39*100</f>
        <v>62.262521869063946</v>
      </c>
    </row>
    <row r="40" spans="2:9" s="36" customFormat="1" ht="18.600000000000001" customHeight="1">
      <c r="B40" s="63" t="s">
        <v>14</v>
      </c>
      <c r="C40" s="43">
        <v>2017</v>
      </c>
      <c r="D40" s="31">
        <v>868.51567999999997</v>
      </c>
      <c r="E40" s="31">
        <f>(D40-D35)/D35*100</f>
        <v>0.77057560483875931</v>
      </c>
      <c r="F40" s="31">
        <v>75.267914000000005</v>
      </c>
      <c r="G40" s="31">
        <v>257.09751999999997</v>
      </c>
      <c r="H40" s="18">
        <v>536.15024600000004</v>
      </c>
      <c r="I40" s="31">
        <f>H40/D40*100</f>
        <v>61.731786580986082</v>
      </c>
    </row>
    <row r="41" spans="2:9" s="36" customFormat="1" ht="18.600000000000001" customHeight="1">
      <c r="B41" s="63" t="s">
        <v>15</v>
      </c>
      <c r="C41" s="43">
        <v>2017</v>
      </c>
      <c r="D41" s="31">
        <v>850.02357300000006</v>
      </c>
      <c r="E41" s="31">
        <f>(D41-D36)/D36*100</f>
        <v>3.1986735234658399</v>
      </c>
      <c r="F41" s="31">
        <v>72.872091999999995</v>
      </c>
      <c r="G41" s="31">
        <v>250.44962200000001</v>
      </c>
      <c r="H41" s="18">
        <v>526.70185900000001</v>
      </c>
      <c r="I41" s="31">
        <f>H41/D41*100</f>
        <v>61.963206166283577</v>
      </c>
    </row>
    <row r="42" spans="2:9" s="23" customFormat="1" ht="5.25" customHeight="1">
      <c r="B42" s="257"/>
      <c r="C42" s="258"/>
      <c r="D42" s="258"/>
      <c r="E42" s="258"/>
      <c r="F42" s="258"/>
      <c r="G42" s="258"/>
      <c r="H42" s="258"/>
      <c r="I42" s="259"/>
    </row>
    <row r="43" spans="2:9" s="36" customFormat="1" ht="18.600000000000001" customHeight="1">
      <c r="B43" s="63" t="s">
        <v>12</v>
      </c>
      <c r="C43" s="43">
        <v>2018</v>
      </c>
      <c r="D43" s="31">
        <v>1135.2987900000001</v>
      </c>
      <c r="E43" s="31">
        <f>(D43-D38)/D38*100</f>
        <v>0.83962628164032993</v>
      </c>
      <c r="F43" s="31">
        <v>200.363494</v>
      </c>
      <c r="G43" s="31">
        <v>240.11966200000001</v>
      </c>
      <c r="H43" s="18">
        <v>694.81563400000005</v>
      </c>
      <c r="I43" s="31">
        <f>H43/D43*100</f>
        <v>61.201125212156704</v>
      </c>
    </row>
    <row r="44" spans="2:9" s="36" customFormat="1" ht="18.600000000000001" customHeight="1">
      <c r="B44" s="63" t="s">
        <v>13</v>
      </c>
      <c r="C44" s="43">
        <v>2018</v>
      </c>
      <c r="D44" s="33">
        <v>1005.185388</v>
      </c>
      <c r="E44" s="31">
        <f>(D44-D39)/D39*100</f>
        <v>3.4448183017940983</v>
      </c>
      <c r="F44" s="33">
        <v>160.76724300000001</v>
      </c>
      <c r="G44" s="33">
        <v>237.32082199999999</v>
      </c>
      <c r="H44" s="33">
        <v>607.09732299999996</v>
      </c>
      <c r="I44" s="31">
        <f>H44/D44*100</f>
        <v>60.3965527401797</v>
      </c>
    </row>
    <row r="45" spans="2:9" s="23" customFormat="1" ht="18.600000000000001" customHeight="1">
      <c r="B45" s="24" t="s">
        <v>14</v>
      </c>
      <c r="C45" s="25">
        <v>2018</v>
      </c>
      <c r="D45" s="26">
        <v>916.88260200000002</v>
      </c>
      <c r="E45" s="6">
        <f>(D45-D40)/D40*100</f>
        <v>5.5689175352597031</v>
      </c>
      <c r="F45" s="26">
        <v>145.830772</v>
      </c>
      <c r="G45" s="26">
        <v>210.41780800000001</v>
      </c>
      <c r="H45" s="26">
        <v>560.63402199999996</v>
      </c>
      <c r="I45" s="6">
        <f>H45/D45*100</f>
        <v>61.145671297185324</v>
      </c>
    </row>
    <row r="46" spans="2:9" s="23" customFormat="1" ht="18.600000000000001" hidden="1" customHeight="1">
      <c r="B46" s="24" t="s">
        <v>15</v>
      </c>
      <c r="C46" s="25">
        <v>2018</v>
      </c>
      <c r="D46" s="26"/>
      <c r="E46" s="6">
        <f>(D46-D41)/D41*100</f>
        <v>-100</v>
      </c>
      <c r="F46" s="26"/>
      <c r="G46" s="26"/>
      <c r="H46" s="26"/>
      <c r="I46" s="6" t="e">
        <f>H46/D46*100</f>
        <v>#DIV/0!</v>
      </c>
    </row>
    <row r="47" spans="2:9" ht="18.600000000000001" customHeight="1">
      <c r="B47" s="263" t="s">
        <v>17</v>
      </c>
      <c r="C47" s="264"/>
      <c r="D47" s="261"/>
      <c r="E47" s="261"/>
      <c r="F47" s="261"/>
      <c r="G47" s="261"/>
      <c r="H47" s="261"/>
      <c r="I47" s="262"/>
    </row>
    <row r="48" spans="2:9" s="36" customFormat="1" ht="18.600000000000001" hidden="1" customHeight="1">
      <c r="B48" s="63" t="s">
        <v>12</v>
      </c>
      <c r="C48" s="43">
        <v>2015</v>
      </c>
      <c r="D48" s="31">
        <v>94.929803000000007</v>
      </c>
      <c r="E48" s="31">
        <v>-17.64749773228689</v>
      </c>
      <c r="F48" s="31">
        <v>15.181955</v>
      </c>
      <c r="G48" s="31">
        <v>11.975514</v>
      </c>
      <c r="H48" s="18">
        <v>67.772334000000001</v>
      </c>
      <c r="I48" s="31">
        <v>71.392051661584077</v>
      </c>
    </row>
    <row r="49" spans="2:9" s="36" customFormat="1" ht="18.600000000000001" hidden="1" customHeight="1">
      <c r="B49" s="63" t="s">
        <v>13</v>
      </c>
      <c r="C49" s="43">
        <v>2015</v>
      </c>
      <c r="D49" s="31">
        <v>57.349330000000002</v>
      </c>
      <c r="E49" s="31">
        <v>0.94887417543081698</v>
      </c>
      <c r="F49" s="31">
        <v>3.9765700000000002</v>
      </c>
      <c r="G49" s="31">
        <v>13.721753</v>
      </c>
      <c r="H49" s="18">
        <v>39.651007</v>
      </c>
      <c r="I49" s="31">
        <v>69.13944243114959</v>
      </c>
    </row>
    <row r="50" spans="2:9" s="36" customFormat="1" ht="18.600000000000001" hidden="1" customHeight="1">
      <c r="B50" s="63" t="s">
        <v>14</v>
      </c>
      <c r="C50" s="43">
        <v>2015</v>
      </c>
      <c r="D50" s="31">
        <v>24.113444999999999</v>
      </c>
      <c r="E50" s="31">
        <v>-53.448212753629974</v>
      </c>
      <c r="F50" s="31">
        <v>2.3079809999999998</v>
      </c>
      <c r="G50" s="31">
        <v>15.230186</v>
      </c>
      <c r="H50" s="18">
        <v>6.575278</v>
      </c>
      <c r="I50" s="31">
        <v>27.268098772282436</v>
      </c>
    </row>
    <row r="51" spans="2:9" s="36" customFormat="1" ht="18.600000000000001" customHeight="1">
      <c r="B51" s="63" t="s">
        <v>15</v>
      </c>
      <c r="C51" s="43">
        <v>2015</v>
      </c>
      <c r="D51" s="31">
        <v>41.062193999999998</v>
      </c>
      <c r="E51" s="31">
        <v>-18.395219018232073</v>
      </c>
      <c r="F51" s="31">
        <v>2.9878290000000001</v>
      </c>
      <c r="G51" s="31">
        <v>10.679425</v>
      </c>
      <c r="H51" s="18">
        <v>27.394939999999998</v>
      </c>
      <c r="I51" s="31">
        <v>66.71572395766286</v>
      </c>
    </row>
    <row r="52" spans="2:9" s="23" customFormat="1" ht="5.25" customHeight="1">
      <c r="B52" s="169"/>
      <c r="C52" s="169"/>
      <c r="D52" s="169"/>
      <c r="E52" s="169"/>
      <c r="F52" s="169"/>
      <c r="G52" s="169"/>
      <c r="H52" s="169"/>
      <c r="I52" s="170"/>
    </row>
    <row r="53" spans="2:9" s="36" customFormat="1" ht="18.600000000000001" customHeight="1">
      <c r="B53" s="63" t="s">
        <v>12</v>
      </c>
      <c r="C53" s="43">
        <v>2016</v>
      </c>
      <c r="D53" s="31">
        <v>66.375652000000002</v>
      </c>
      <c r="E53" s="31">
        <f>(D53-D48)/D48*100</f>
        <v>-30.079227068447622</v>
      </c>
      <c r="F53" s="31">
        <v>4.5339510000000001</v>
      </c>
      <c r="G53" s="31">
        <v>8.5575500000000009</v>
      </c>
      <c r="H53" s="18">
        <v>53.284151000000001</v>
      </c>
      <c r="I53" s="31">
        <f>H53/D53*100</f>
        <v>80.276651745733503</v>
      </c>
    </row>
    <row r="54" spans="2:9" s="36" customFormat="1" ht="18.600000000000001" customHeight="1">
      <c r="B54" s="63" t="s">
        <v>13</v>
      </c>
      <c r="C54" s="43">
        <v>2016</v>
      </c>
      <c r="D54" s="31">
        <v>56.684792999999999</v>
      </c>
      <c r="E54" s="31">
        <f>(D54-D49)/D49*100</f>
        <v>-1.1587528572696539</v>
      </c>
      <c r="F54" s="31">
        <v>6.7528199999999998</v>
      </c>
      <c r="G54" s="31">
        <v>11.926848</v>
      </c>
      <c r="H54" s="18">
        <v>38.005125</v>
      </c>
      <c r="I54" s="31">
        <f>H54/D54*100</f>
        <v>67.046421074519941</v>
      </c>
    </row>
    <row r="55" spans="2:9" s="36" customFormat="1" ht="18.600000000000001" customHeight="1">
      <c r="B55" s="63" t="s">
        <v>14</v>
      </c>
      <c r="C55" s="43">
        <v>2016</v>
      </c>
      <c r="D55" s="31">
        <v>45.990703000000003</v>
      </c>
      <c r="E55" s="31">
        <f>(D55-D50)/D50*100</f>
        <v>90.726389364937305</v>
      </c>
      <c r="F55" s="31">
        <v>4.152342</v>
      </c>
      <c r="G55" s="31">
        <v>7.7582209999999998</v>
      </c>
      <c r="H55" s="18">
        <v>34.08014</v>
      </c>
      <c r="I55" s="31">
        <f>H55/D55*100</f>
        <v>74.102237576146635</v>
      </c>
    </row>
    <row r="56" spans="2:9" s="36" customFormat="1" ht="18.600000000000001" customHeight="1">
      <c r="B56" s="63" t="s">
        <v>15</v>
      </c>
      <c r="C56" s="43">
        <v>2016</v>
      </c>
      <c r="D56" s="31">
        <v>47.614654999999999</v>
      </c>
      <c r="E56" s="31">
        <f>(D56-D51)/D51*100</f>
        <v>15.9574059778686</v>
      </c>
      <c r="F56" s="31">
        <v>6.3616989999999998</v>
      </c>
      <c r="G56" s="31">
        <v>8.8135619999999992</v>
      </c>
      <c r="H56" s="18">
        <v>32.439394</v>
      </c>
      <c r="I56" s="31">
        <f>H56/D56*100</f>
        <v>68.129011960708326</v>
      </c>
    </row>
    <row r="57" spans="2:9" s="23" customFormat="1" ht="5.25" customHeight="1">
      <c r="B57" s="257"/>
      <c r="C57" s="258"/>
      <c r="D57" s="258"/>
      <c r="E57" s="258"/>
      <c r="F57" s="258"/>
      <c r="G57" s="258"/>
      <c r="H57" s="258"/>
      <c r="I57" s="259"/>
    </row>
    <row r="58" spans="2:9" s="36" customFormat="1" ht="18.600000000000001" customHeight="1">
      <c r="B58" s="63" t="s">
        <v>12</v>
      </c>
      <c r="C58" s="43">
        <v>2017</v>
      </c>
      <c r="D58" s="31">
        <v>62.574871000000002</v>
      </c>
      <c r="E58" s="31">
        <f>(D58-D53)/D53*100</f>
        <v>-5.7261674808105845</v>
      </c>
      <c r="F58" s="31">
        <v>2.7454429999999999</v>
      </c>
      <c r="G58" s="31">
        <v>8.3005320000000005</v>
      </c>
      <c r="H58" s="18">
        <v>51.528896000000003</v>
      </c>
      <c r="I58" s="31">
        <f>H58/D58*100</f>
        <v>82.347586461664463</v>
      </c>
    </row>
    <row r="59" spans="2:9" s="36" customFormat="1" ht="18.600000000000001" customHeight="1">
      <c r="B59" s="63" t="s">
        <v>13</v>
      </c>
      <c r="C59" s="43">
        <v>2017</v>
      </c>
      <c r="D59" s="31">
        <v>46.942045999999998</v>
      </c>
      <c r="E59" s="31">
        <f>(D59-D54)/D54*100</f>
        <v>-17.187585037136859</v>
      </c>
      <c r="F59" s="31">
        <v>2.4749829999999999</v>
      </c>
      <c r="G59" s="31">
        <v>7.4793979999999998</v>
      </c>
      <c r="H59" s="18">
        <v>36.987665</v>
      </c>
      <c r="I59" s="31">
        <f>H59/D59*100</f>
        <v>78.794317997984152</v>
      </c>
    </row>
    <row r="60" spans="2:9" s="36" customFormat="1" ht="18.600000000000001" customHeight="1">
      <c r="B60" s="63" t="s">
        <v>14</v>
      </c>
      <c r="C60" s="43">
        <v>2017</v>
      </c>
      <c r="D60" s="31">
        <v>41.767994999999999</v>
      </c>
      <c r="E60" s="31">
        <f>(D60-D55)/D55*100</f>
        <v>-9.1816556924559389</v>
      </c>
      <c r="F60" s="31">
        <v>3.0901860000000001</v>
      </c>
      <c r="G60" s="31">
        <v>4.9911099999999999</v>
      </c>
      <c r="H60" s="18">
        <v>33.686698999999997</v>
      </c>
      <c r="I60" s="31">
        <f>H60/D60*100</f>
        <v>80.651941755882689</v>
      </c>
    </row>
    <row r="61" spans="2:9" s="36" customFormat="1" ht="18.600000000000001" customHeight="1">
      <c r="B61" s="63" t="s">
        <v>15</v>
      </c>
      <c r="C61" s="43">
        <v>2017</v>
      </c>
      <c r="D61" s="31">
        <v>47.154167000000001</v>
      </c>
      <c r="E61" s="31">
        <f>(D61-D56)/D56*100</f>
        <v>-0.96711401143198039</v>
      </c>
      <c r="F61" s="31">
        <v>3.3594170000000001</v>
      </c>
      <c r="G61" s="31">
        <v>6.9839869999999999</v>
      </c>
      <c r="H61" s="18">
        <v>36.810763000000001</v>
      </c>
      <c r="I61" s="31">
        <f>H61/D61*100</f>
        <v>78.064708469985277</v>
      </c>
    </row>
    <row r="62" spans="2:9" s="23" customFormat="1" ht="5.25" customHeight="1">
      <c r="B62" s="257"/>
      <c r="C62" s="258"/>
      <c r="D62" s="258"/>
      <c r="E62" s="258"/>
      <c r="F62" s="258"/>
      <c r="G62" s="258"/>
      <c r="H62" s="258"/>
      <c r="I62" s="259"/>
    </row>
    <row r="63" spans="2:9" s="36" customFormat="1" ht="18.600000000000001" customHeight="1">
      <c r="B63" s="63" t="s">
        <v>12</v>
      </c>
      <c r="C63" s="43">
        <v>2018</v>
      </c>
      <c r="D63" s="31">
        <v>67.457352</v>
      </c>
      <c r="E63" s="31">
        <f>(D63-D58)/D58*100</f>
        <v>7.8026225575439039</v>
      </c>
      <c r="F63" s="31">
        <v>2.1684809999999999</v>
      </c>
      <c r="G63" s="31">
        <v>12.819424</v>
      </c>
      <c r="H63" s="18">
        <v>52.469447000000002</v>
      </c>
      <c r="I63" s="31">
        <f>H63/D63*100</f>
        <v>77.781658254240398</v>
      </c>
    </row>
    <row r="64" spans="2:9" s="36" customFormat="1" ht="18.600000000000001" customHeight="1">
      <c r="B64" s="63" t="s">
        <v>13</v>
      </c>
      <c r="C64" s="43">
        <v>2018</v>
      </c>
      <c r="D64" s="33">
        <v>54.276355000000002</v>
      </c>
      <c r="E64" s="31">
        <f>(D64-D59)/D59*100</f>
        <v>15.624178375182037</v>
      </c>
      <c r="F64" s="33">
        <v>3.0215139999999998</v>
      </c>
      <c r="G64" s="33">
        <v>11.012138</v>
      </c>
      <c r="H64" s="33">
        <v>40.242702999999999</v>
      </c>
      <c r="I64" s="31">
        <f>H64/D64*100</f>
        <v>74.144078024399391</v>
      </c>
    </row>
    <row r="65" spans="2:9" s="23" customFormat="1" ht="18.600000000000001" customHeight="1">
      <c r="B65" s="24" t="s">
        <v>14</v>
      </c>
      <c r="C65" s="25">
        <v>2018</v>
      </c>
      <c r="D65" s="26">
        <v>44.129285000000003</v>
      </c>
      <c r="E65" s="6">
        <f>(D65-D60)/D60*100</f>
        <v>5.6533477367060687</v>
      </c>
      <c r="F65" s="26">
        <v>3.6935319999999998</v>
      </c>
      <c r="G65" s="26">
        <v>7.0382280000000002</v>
      </c>
      <c r="H65" s="26">
        <v>33.397525000000002</v>
      </c>
      <c r="I65" s="6">
        <f>H65/D65*100</f>
        <v>75.681092499006041</v>
      </c>
    </row>
    <row r="66" spans="2:9" s="23" customFormat="1" ht="18.600000000000001" hidden="1" customHeight="1">
      <c r="B66" s="24" t="s">
        <v>15</v>
      </c>
      <c r="C66" s="25">
        <v>2018</v>
      </c>
      <c r="D66" s="26"/>
      <c r="E66" s="6">
        <f>(D66-D61)/D61*100</f>
        <v>-100</v>
      </c>
      <c r="F66" s="26"/>
      <c r="G66" s="26"/>
      <c r="H66" s="26"/>
      <c r="I66" s="6" t="e">
        <f>H66/D66*100</f>
        <v>#DIV/0!</v>
      </c>
    </row>
    <row r="67" spans="2:9" s="23" customFormat="1" ht="10.9" customHeight="1">
      <c r="B67" s="2"/>
    </row>
    <row r="68" spans="2:9" s="23" customFormat="1">
      <c r="B68" s="2" t="s">
        <v>77</v>
      </c>
    </row>
  </sheetData>
  <sheetProtection formatCells="0" formatColumns="0" formatRows="0"/>
  <mergeCells count="15">
    <mergeCell ref="B17:I17"/>
    <mergeCell ref="B2:I2"/>
    <mergeCell ref="D4:E4"/>
    <mergeCell ref="F4:G4"/>
    <mergeCell ref="B5:C5"/>
    <mergeCell ref="B7:I7"/>
    <mergeCell ref="B12:I12"/>
    <mergeCell ref="B62:I62"/>
    <mergeCell ref="B42:I42"/>
    <mergeCell ref="B22:I22"/>
    <mergeCell ref="B57:I57"/>
    <mergeCell ref="B37:I37"/>
    <mergeCell ref="B27:I27"/>
    <mergeCell ref="B47:I47"/>
    <mergeCell ref="B32:I32"/>
  </mergeCells>
  <printOptions horizontalCentered="1"/>
  <pageMargins left="0" right="0" top="0.23622047244094491" bottom="0.23622047244094491" header="0" footer="0.23622047244094491"/>
  <pageSetup paperSize="9" scale="115" orientation="portrait" r:id="rId1"/>
  <headerFooter alignWithMargins="0"/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0"/>
  <sheetViews>
    <sheetView zoomScaleNormal="100" workbookViewId="0">
      <pane ySplit="4" topLeftCell="A5" activePane="bottomLeft" state="frozen"/>
      <selection activeCell="H34" sqref="H34"/>
      <selection pane="bottomLeft" activeCell="N23" sqref="N23"/>
    </sheetView>
  </sheetViews>
  <sheetFormatPr defaultColWidth="8.7109375" defaultRowHeight="12.75"/>
  <cols>
    <col min="1" max="1" width="1.28515625" style="36" customWidth="1"/>
    <col min="2" max="2" width="4.140625" style="36" customWidth="1"/>
    <col min="3" max="3" width="5.28515625" style="48" customWidth="1"/>
    <col min="4" max="10" width="11.7109375" style="36" customWidth="1"/>
    <col min="11" max="11" width="2.140625" style="36" customWidth="1"/>
    <col min="12" max="12" width="1.7109375" style="36" customWidth="1"/>
    <col min="13" max="18" width="7" style="36" customWidth="1"/>
    <col min="19" max="19" width="23" style="36" customWidth="1"/>
    <col min="20" max="20" width="10" style="36" customWidth="1"/>
    <col min="21" max="35" width="7" style="36" customWidth="1"/>
    <col min="36" max="16384" width="8.7109375" style="36"/>
  </cols>
  <sheetData>
    <row r="1" spans="2:10" ht="5.45" customHeight="1"/>
    <row r="2" spans="2:10" ht="30" customHeight="1">
      <c r="B2" s="271" t="s">
        <v>42</v>
      </c>
      <c r="C2" s="271"/>
      <c r="D2" s="271"/>
      <c r="E2" s="271"/>
      <c r="F2" s="271"/>
      <c r="G2" s="271"/>
      <c r="H2" s="271"/>
      <c r="I2" s="271"/>
      <c r="J2" s="271"/>
    </row>
    <row r="3" spans="2:10" ht="13.7" customHeight="1">
      <c r="B3" s="47"/>
    </row>
    <row r="4" spans="2:10" s="151" customFormat="1" ht="37.700000000000003" customHeight="1">
      <c r="B4" s="348" t="s">
        <v>5</v>
      </c>
      <c r="C4" s="348"/>
      <c r="D4" s="150" t="s">
        <v>41</v>
      </c>
      <c r="E4" s="150" t="s">
        <v>40</v>
      </c>
      <c r="F4" s="150" t="s">
        <v>39</v>
      </c>
      <c r="G4" s="150" t="s">
        <v>38</v>
      </c>
      <c r="H4" s="150" t="s">
        <v>37</v>
      </c>
      <c r="I4" s="147" t="s">
        <v>36</v>
      </c>
      <c r="J4" s="150" t="s">
        <v>35</v>
      </c>
    </row>
    <row r="5" spans="2:10" s="32" customFormat="1" ht="18" customHeight="1">
      <c r="B5" s="349" t="s">
        <v>11</v>
      </c>
      <c r="C5" s="349"/>
      <c r="D5" s="349"/>
      <c r="E5" s="349"/>
      <c r="F5" s="349"/>
      <c r="G5" s="349"/>
      <c r="H5" s="349"/>
      <c r="I5" s="349"/>
      <c r="J5" s="349"/>
    </row>
    <row r="6" spans="2:10" s="32" customFormat="1" ht="18" customHeight="1">
      <c r="B6" s="350" t="s">
        <v>28</v>
      </c>
      <c r="C6" s="350"/>
      <c r="D6" s="350"/>
      <c r="E6" s="350"/>
      <c r="F6" s="350"/>
      <c r="G6" s="350"/>
      <c r="H6" s="350"/>
      <c r="I6" s="350"/>
      <c r="J6" s="350"/>
    </row>
    <row r="7" spans="2:10" s="32" customFormat="1" ht="18" hidden="1" customHeight="1">
      <c r="B7" s="39" t="s">
        <v>12</v>
      </c>
      <c r="C7" s="149">
        <v>2015</v>
      </c>
      <c r="D7" s="40">
        <f t="shared" ref="D7:J7" si="0">D48+D89</f>
        <v>732.62612999999999</v>
      </c>
      <c r="E7" s="40">
        <f t="shared" si="0"/>
        <v>380.90078499999998</v>
      </c>
      <c r="F7" s="40">
        <f t="shared" si="0"/>
        <v>108.070522</v>
      </c>
      <c r="G7" s="40">
        <f t="shared" si="0"/>
        <v>178.69252699999998</v>
      </c>
      <c r="H7" s="40">
        <f t="shared" si="0"/>
        <v>64.962295999999995</v>
      </c>
      <c r="I7" s="40">
        <f t="shared" si="0"/>
        <v>63.647936000000001</v>
      </c>
      <c r="J7" s="40">
        <f t="shared" si="0"/>
        <v>128.610232</v>
      </c>
    </row>
    <row r="8" spans="2:10" s="32" customFormat="1" ht="18" hidden="1" customHeight="1">
      <c r="B8" s="39" t="s">
        <v>13</v>
      </c>
      <c r="C8" s="149">
        <v>2015</v>
      </c>
      <c r="D8" s="40">
        <f t="shared" ref="D8:J8" si="1">D49+D90</f>
        <v>652.84859500000005</v>
      </c>
      <c r="E8" s="40">
        <f t="shared" si="1"/>
        <v>315.93076500000001</v>
      </c>
      <c r="F8" s="40">
        <f t="shared" si="1"/>
        <v>43.847301999999999</v>
      </c>
      <c r="G8" s="40">
        <f t="shared" si="1"/>
        <v>174.38646299999999</v>
      </c>
      <c r="H8" s="40">
        <f t="shared" si="1"/>
        <v>118.68406499999999</v>
      </c>
      <c r="I8" s="40">
        <f t="shared" si="1"/>
        <v>28.493383000000001</v>
      </c>
      <c r="J8" s="40">
        <f t="shared" si="1"/>
        <v>147.177448</v>
      </c>
    </row>
    <row r="9" spans="2:10" s="32" customFormat="1" ht="18" hidden="1" customHeight="1">
      <c r="B9" s="39" t="s">
        <v>14</v>
      </c>
      <c r="C9" s="149">
        <v>2015</v>
      </c>
      <c r="D9" s="40">
        <f t="shared" ref="D9:J9" si="2">D50+D91</f>
        <v>640.95670200000006</v>
      </c>
      <c r="E9" s="40">
        <f t="shared" si="2"/>
        <v>347.42740200000003</v>
      </c>
      <c r="F9" s="40">
        <f t="shared" si="2"/>
        <v>64.868701999999999</v>
      </c>
      <c r="G9" s="40">
        <f t="shared" si="2"/>
        <v>176.872117</v>
      </c>
      <c r="H9" s="40">
        <f t="shared" si="2"/>
        <v>51.788481000000004</v>
      </c>
      <c r="I9" s="40">
        <f t="shared" si="2"/>
        <v>-83.238529</v>
      </c>
      <c r="J9" s="40">
        <f t="shared" si="2"/>
        <v>-31.450048000000002</v>
      </c>
    </row>
    <row r="10" spans="2:10" s="32" customFormat="1" ht="18" customHeight="1">
      <c r="B10" s="39" t="s">
        <v>15</v>
      </c>
      <c r="C10" s="149">
        <v>2015</v>
      </c>
      <c r="D10" s="40">
        <f t="shared" ref="D10:J10" si="3">D51+D92</f>
        <v>656.44037000000003</v>
      </c>
      <c r="E10" s="40">
        <f t="shared" si="3"/>
        <v>304.641615</v>
      </c>
      <c r="F10" s="40">
        <f t="shared" si="3"/>
        <v>65.338811000000007</v>
      </c>
      <c r="G10" s="40">
        <f t="shared" si="3"/>
        <v>191.47080099999999</v>
      </c>
      <c r="H10" s="40">
        <f t="shared" si="3"/>
        <v>94.989142999999999</v>
      </c>
      <c r="I10" s="40">
        <f t="shared" si="3"/>
        <v>84.054787000000005</v>
      </c>
      <c r="J10" s="40">
        <f t="shared" si="3"/>
        <v>179.04392999999999</v>
      </c>
    </row>
    <row r="11" spans="2:10" s="32" customFormat="1" ht="5.25" customHeight="1">
      <c r="B11" s="336"/>
      <c r="C11" s="336"/>
      <c r="D11" s="336"/>
      <c r="E11" s="336"/>
      <c r="F11" s="336"/>
      <c r="G11" s="336"/>
      <c r="H11" s="336"/>
      <c r="I11" s="336"/>
      <c r="J11" s="336"/>
    </row>
    <row r="12" spans="2:10" s="32" customFormat="1" ht="18" customHeight="1">
      <c r="B12" s="39" t="s">
        <v>12</v>
      </c>
      <c r="C12" s="149">
        <v>2016</v>
      </c>
      <c r="D12" s="40">
        <f t="shared" ref="D12:J12" si="4">D53+D94</f>
        <v>654.430384</v>
      </c>
      <c r="E12" s="40">
        <f t="shared" si="4"/>
        <v>335.78550899999999</v>
      </c>
      <c r="F12" s="40">
        <f t="shared" si="4"/>
        <v>74.842241000000001</v>
      </c>
      <c r="G12" s="40">
        <f t="shared" si="4"/>
        <v>186.44888800000001</v>
      </c>
      <c r="H12" s="40">
        <f t="shared" si="4"/>
        <v>57.353746000000001</v>
      </c>
      <c r="I12" s="40">
        <f t="shared" si="4"/>
        <v>88.033226999999997</v>
      </c>
      <c r="J12" s="40">
        <f t="shared" si="4"/>
        <v>145.38697300000001</v>
      </c>
    </row>
    <row r="13" spans="2:10" s="32" customFormat="1" ht="18" customHeight="1">
      <c r="B13" s="39" t="s">
        <v>13</v>
      </c>
      <c r="C13" s="149">
        <v>2016</v>
      </c>
      <c r="D13" s="40">
        <f t="shared" ref="D13:J13" si="5">D54+D95</f>
        <v>666.29749299999992</v>
      </c>
      <c r="E13" s="40">
        <f t="shared" si="5"/>
        <v>321.84385199999997</v>
      </c>
      <c r="F13" s="40">
        <f t="shared" si="5"/>
        <v>78.143995000000004</v>
      </c>
      <c r="G13" s="40">
        <f t="shared" si="5"/>
        <v>185.331602</v>
      </c>
      <c r="H13" s="40">
        <f t="shared" si="5"/>
        <v>80.978044000000011</v>
      </c>
      <c r="I13" s="40">
        <f t="shared" si="5"/>
        <v>61.876012000000003</v>
      </c>
      <c r="J13" s="40">
        <f t="shared" si="5"/>
        <v>142.85405600000001</v>
      </c>
    </row>
    <row r="14" spans="2:10" s="32" customFormat="1" ht="18" customHeight="1">
      <c r="B14" s="39" t="s">
        <v>14</v>
      </c>
      <c r="C14" s="149">
        <v>2016</v>
      </c>
      <c r="D14" s="40">
        <f t="shared" ref="D14:J14" si="6">D55+D96</f>
        <v>662.07604199999992</v>
      </c>
      <c r="E14" s="40">
        <f t="shared" si="6"/>
        <v>404.83421100000004</v>
      </c>
      <c r="F14" s="40">
        <f t="shared" si="6"/>
        <v>71.799436</v>
      </c>
      <c r="G14" s="40">
        <f t="shared" si="6"/>
        <v>189.53210900000002</v>
      </c>
      <c r="H14" s="40">
        <f t="shared" si="6"/>
        <v>-4.0897140000000007</v>
      </c>
      <c r="I14" s="40">
        <f t="shared" si="6"/>
        <v>88.996836000000002</v>
      </c>
      <c r="J14" s="40">
        <f t="shared" si="6"/>
        <v>84.907122000000001</v>
      </c>
    </row>
    <row r="15" spans="2:10" s="32" customFormat="1" ht="18" customHeight="1">
      <c r="B15" s="39" t="s">
        <v>15</v>
      </c>
      <c r="C15" s="149">
        <v>2016</v>
      </c>
      <c r="D15" s="40">
        <f t="shared" ref="D15:J15" si="7">D56+D97</f>
        <v>663.69832600000007</v>
      </c>
      <c r="E15" s="40">
        <f t="shared" si="7"/>
        <v>368.81730000000005</v>
      </c>
      <c r="F15" s="40">
        <f t="shared" si="7"/>
        <v>82.711403000000004</v>
      </c>
      <c r="G15" s="40">
        <f t="shared" si="7"/>
        <v>206.281429</v>
      </c>
      <c r="H15" s="40">
        <f t="shared" si="7"/>
        <v>5.8881940000000004</v>
      </c>
      <c r="I15" s="40">
        <f t="shared" si="7"/>
        <v>-16.336993</v>
      </c>
      <c r="J15" s="40">
        <f t="shared" si="7"/>
        <v>-10.448799000000001</v>
      </c>
    </row>
    <row r="16" spans="2:10" s="32" customFormat="1" ht="5.25" customHeight="1">
      <c r="B16" s="336"/>
      <c r="C16" s="336"/>
      <c r="D16" s="336"/>
      <c r="E16" s="336"/>
      <c r="F16" s="336"/>
      <c r="G16" s="336"/>
      <c r="H16" s="336"/>
      <c r="I16" s="336"/>
      <c r="J16" s="336"/>
    </row>
    <row r="17" spans="2:10" s="32" customFormat="1" ht="18" customHeight="1">
      <c r="B17" s="39" t="s">
        <v>12</v>
      </c>
      <c r="C17" s="149">
        <v>2017</v>
      </c>
      <c r="D17" s="40">
        <f t="shared" ref="D17:J17" si="8">D58+D99</f>
        <v>590.72324200000003</v>
      </c>
      <c r="E17" s="40">
        <f t="shared" si="8"/>
        <v>349.63020699999998</v>
      </c>
      <c r="F17" s="40">
        <f t="shared" si="8"/>
        <v>47.090485000000001</v>
      </c>
      <c r="G17" s="40">
        <f t="shared" si="8"/>
        <v>192.774562</v>
      </c>
      <c r="H17" s="40">
        <f t="shared" si="8"/>
        <v>1.2279880000000001</v>
      </c>
      <c r="I17" s="40">
        <f t="shared" si="8"/>
        <v>138.492682</v>
      </c>
      <c r="J17" s="40">
        <f t="shared" si="8"/>
        <v>139.72066999999998</v>
      </c>
    </row>
    <row r="18" spans="2:10" s="32" customFormat="1" ht="18" customHeight="1">
      <c r="B18" s="39" t="s">
        <v>13</v>
      </c>
      <c r="C18" s="149">
        <v>2017</v>
      </c>
      <c r="D18" s="40">
        <f t="shared" ref="D18:J18" si="9">D59+D100</f>
        <v>612.47548299999994</v>
      </c>
      <c r="E18" s="40">
        <f t="shared" si="9"/>
        <v>302.48361900000003</v>
      </c>
      <c r="F18" s="40">
        <f t="shared" si="9"/>
        <v>69.554452999999995</v>
      </c>
      <c r="G18" s="40">
        <f t="shared" si="9"/>
        <v>193.21674999999999</v>
      </c>
      <c r="H18" s="40">
        <f t="shared" si="9"/>
        <v>47.220661</v>
      </c>
      <c r="I18" s="40">
        <f t="shared" si="9"/>
        <v>104.98581900000001</v>
      </c>
      <c r="J18" s="40">
        <f t="shared" si="9"/>
        <v>152.20648</v>
      </c>
    </row>
    <row r="19" spans="2:10" s="32" customFormat="1" ht="18" customHeight="1">
      <c r="B19" s="39" t="s">
        <v>14</v>
      </c>
      <c r="C19" s="149">
        <v>2017</v>
      </c>
      <c r="D19" s="40">
        <f t="shared" ref="D19:J19" si="10">D60+D101</f>
        <v>623.89805000000001</v>
      </c>
      <c r="E19" s="40">
        <f t="shared" si="10"/>
        <v>334.46989600000001</v>
      </c>
      <c r="F19" s="40">
        <f t="shared" si="10"/>
        <v>67.155391000000009</v>
      </c>
      <c r="G19" s="40">
        <f t="shared" si="10"/>
        <v>197.96522400000001</v>
      </c>
      <c r="H19" s="40">
        <f t="shared" si="10"/>
        <v>24.307538999999998</v>
      </c>
      <c r="I19" s="40">
        <f t="shared" si="10"/>
        <v>44.303048999999994</v>
      </c>
      <c r="J19" s="40">
        <f t="shared" si="10"/>
        <v>68.610588000000007</v>
      </c>
    </row>
    <row r="20" spans="2:10" s="32" customFormat="1" ht="18" customHeight="1">
      <c r="B20" s="39" t="s">
        <v>15</v>
      </c>
      <c r="C20" s="149">
        <v>2017</v>
      </c>
      <c r="D20" s="40">
        <f t="shared" ref="D20:J20" si="11">D61+D102</f>
        <v>620.75488299999995</v>
      </c>
      <c r="E20" s="40">
        <f t="shared" si="11"/>
        <v>273.52966800000002</v>
      </c>
      <c r="F20" s="40">
        <f t="shared" si="11"/>
        <v>79.578924999999998</v>
      </c>
      <c r="G20" s="40">
        <f t="shared" si="11"/>
        <v>197.78077500000001</v>
      </c>
      <c r="H20" s="40">
        <f t="shared" si="11"/>
        <v>69.865515000000002</v>
      </c>
      <c r="I20" s="40">
        <f t="shared" si="11"/>
        <v>69.657176000000007</v>
      </c>
      <c r="J20" s="40">
        <f t="shared" si="11"/>
        <v>139.52269100000001</v>
      </c>
    </row>
    <row r="21" spans="2:10" s="32" customFormat="1" ht="5.25" customHeight="1">
      <c r="B21" s="336"/>
      <c r="C21" s="336"/>
      <c r="D21" s="336"/>
      <c r="E21" s="336"/>
      <c r="F21" s="336"/>
      <c r="G21" s="336"/>
      <c r="H21" s="336"/>
      <c r="I21" s="336"/>
      <c r="J21" s="336"/>
    </row>
    <row r="22" spans="2:10" s="32" customFormat="1" ht="18" customHeight="1">
      <c r="B22" s="39" t="s">
        <v>12</v>
      </c>
      <c r="C22" s="149">
        <v>2018</v>
      </c>
      <c r="D22" s="40">
        <f t="shared" ref="D22:J22" si="12">D63+D104</f>
        <v>610.68739600000004</v>
      </c>
      <c r="E22" s="40">
        <f t="shared" si="12"/>
        <v>348.93805800000001</v>
      </c>
      <c r="F22" s="40">
        <f t="shared" si="12"/>
        <v>60.000330000000005</v>
      </c>
      <c r="G22" s="40">
        <f t="shared" si="12"/>
        <v>203.067196</v>
      </c>
      <c r="H22" s="40">
        <f t="shared" si="12"/>
        <v>-1.3181880000000001</v>
      </c>
      <c r="I22" s="40">
        <f t="shared" si="12"/>
        <v>-32.023659000000002</v>
      </c>
      <c r="J22" s="40">
        <f t="shared" si="12"/>
        <v>-33.341847000000001</v>
      </c>
    </row>
    <row r="23" spans="2:10" s="32" customFormat="1" ht="18" customHeight="1">
      <c r="B23" s="39" t="s">
        <v>13</v>
      </c>
      <c r="C23" s="149">
        <v>2018</v>
      </c>
      <c r="D23" s="40">
        <f t="shared" ref="D23:J23" si="13">D64+D105</f>
        <v>619.96340299999997</v>
      </c>
      <c r="E23" s="40">
        <f t="shared" si="13"/>
        <v>348.52892300000002</v>
      </c>
      <c r="F23" s="40">
        <f t="shared" si="13"/>
        <v>64.288466999999997</v>
      </c>
      <c r="G23" s="40">
        <f t="shared" si="13"/>
        <v>192.73160000000001</v>
      </c>
      <c r="H23" s="40">
        <f t="shared" si="13"/>
        <v>14.414413</v>
      </c>
      <c r="I23" s="40">
        <f t="shared" si="13"/>
        <v>14.295209</v>
      </c>
      <c r="J23" s="40">
        <f t="shared" si="13"/>
        <v>28.709622</v>
      </c>
    </row>
    <row r="24" spans="2:10" s="32" customFormat="1" ht="18" customHeight="1">
      <c r="B24" s="65" t="s">
        <v>14</v>
      </c>
      <c r="C24" s="124">
        <v>2018</v>
      </c>
      <c r="D24" s="66">
        <f t="shared" ref="D24:J24" si="14">D65+D106</f>
        <v>639.63649499999997</v>
      </c>
      <c r="E24" s="62">
        <f t="shared" si="14"/>
        <v>353.95316700000001</v>
      </c>
      <c r="F24" s="62">
        <f t="shared" si="14"/>
        <v>66.158963</v>
      </c>
      <c r="G24" s="62">
        <f t="shared" si="14"/>
        <v>196.89125199999998</v>
      </c>
      <c r="H24" s="62">
        <f t="shared" si="14"/>
        <v>22.633113000000002</v>
      </c>
      <c r="I24" s="62">
        <f t="shared" si="14"/>
        <v>71.504096999999987</v>
      </c>
      <c r="J24" s="62">
        <f t="shared" si="14"/>
        <v>94.13721000000001</v>
      </c>
    </row>
    <row r="25" spans="2:10" s="32" customFormat="1" ht="18" hidden="1" customHeight="1">
      <c r="B25" s="65" t="s">
        <v>15</v>
      </c>
      <c r="C25" s="124">
        <v>2018</v>
      </c>
      <c r="D25" s="66">
        <f t="shared" ref="D25:J25" si="15">D66+D107</f>
        <v>0</v>
      </c>
      <c r="E25" s="62">
        <f t="shared" si="15"/>
        <v>0</v>
      </c>
      <c r="F25" s="62">
        <f t="shared" si="15"/>
        <v>0</v>
      </c>
      <c r="G25" s="62">
        <f t="shared" si="15"/>
        <v>0</v>
      </c>
      <c r="H25" s="62">
        <f t="shared" si="15"/>
        <v>0</v>
      </c>
      <c r="I25" s="62">
        <f t="shared" si="15"/>
        <v>0</v>
      </c>
      <c r="J25" s="62">
        <f t="shared" si="15"/>
        <v>0</v>
      </c>
    </row>
    <row r="26" spans="2:10" s="32" customFormat="1" ht="38.25">
      <c r="B26" s="152"/>
      <c r="C26" s="153"/>
      <c r="D26" s="154" t="s">
        <v>64</v>
      </c>
      <c r="E26" s="343" t="s">
        <v>34</v>
      </c>
      <c r="F26" s="344"/>
      <c r="G26" s="344"/>
      <c r="H26" s="345"/>
      <c r="I26" s="346" t="s">
        <v>64</v>
      </c>
      <c r="J26" s="347"/>
    </row>
    <row r="27" spans="2:10" s="32" customFormat="1" ht="18" hidden="1" customHeight="1">
      <c r="B27" s="39" t="s">
        <v>12</v>
      </c>
      <c r="C27" s="149">
        <v>2015</v>
      </c>
      <c r="D27" s="40">
        <v>1.7629589926195133</v>
      </c>
      <c r="E27" s="40">
        <v>51.991154751742194</v>
      </c>
      <c r="F27" s="40">
        <v>14.751114869462819</v>
      </c>
      <c r="G27" s="40">
        <v>24.390684372669043</v>
      </c>
      <c r="H27" s="40">
        <v>8.8670460061259337</v>
      </c>
      <c r="I27" s="40">
        <v>67.005887220586359</v>
      </c>
      <c r="J27" s="40">
        <v>33.805621971282541</v>
      </c>
    </row>
    <row r="28" spans="2:10" s="32" customFormat="1" ht="18" hidden="1" customHeight="1">
      <c r="B28" s="39" t="s">
        <v>13</v>
      </c>
      <c r="C28" s="149">
        <v>2015</v>
      </c>
      <c r="D28" s="40">
        <v>-10.105263472421717</v>
      </c>
      <c r="E28" s="40">
        <v>48.392654502074862</v>
      </c>
      <c r="F28" s="40">
        <v>6.716304873107676</v>
      </c>
      <c r="G28" s="40">
        <v>26.711624155367904</v>
      </c>
      <c r="H28" s="40">
        <v>18.179416469449549</v>
      </c>
      <c r="I28" s="40">
        <v>-72.771572676978266</v>
      </c>
      <c r="J28" s="40">
        <v>-32.556160125303457</v>
      </c>
    </row>
    <row r="29" spans="2:10" s="32" customFormat="1" ht="18" hidden="1" customHeight="1">
      <c r="B29" s="39" t="s">
        <v>14</v>
      </c>
      <c r="C29" s="149">
        <v>2015</v>
      </c>
      <c r="D29" s="40">
        <v>-10.640429476551992</v>
      </c>
      <c r="E29" s="40">
        <v>54.204504128891998</v>
      </c>
      <c r="F29" s="40">
        <v>10.120605931350413</v>
      </c>
      <c r="G29" s="40">
        <v>27.595017954894558</v>
      </c>
      <c r="H29" s="40">
        <v>8.0798719848630274</v>
      </c>
      <c r="I29" s="40">
        <v>-418.9765141152285</v>
      </c>
      <c r="J29" s="40">
        <v>-133.99750851071465</v>
      </c>
    </row>
    <row r="30" spans="2:10" s="32" customFormat="1" ht="18" customHeight="1">
      <c r="B30" s="39" t="s">
        <v>15</v>
      </c>
      <c r="C30" s="149">
        <v>2015</v>
      </c>
      <c r="D30" s="40">
        <v>-9.9619881218499149</v>
      </c>
      <c r="E30" s="40">
        <v>46.408117008403977</v>
      </c>
      <c r="F30" s="40">
        <v>9.9535028596733017</v>
      </c>
      <c r="G30" s="40">
        <v>29.168041721748462</v>
      </c>
      <c r="H30" s="40">
        <v>14.470338410174255</v>
      </c>
      <c r="I30" s="40">
        <v>24.112629732024722</v>
      </c>
      <c r="J30" s="40">
        <v>-28.639904927992742</v>
      </c>
    </row>
    <row r="31" spans="2:10" s="32" customFormat="1" ht="5.25" customHeight="1">
      <c r="B31" s="336"/>
      <c r="C31" s="336"/>
      <c r="D31" s="336"/>
      <c r="E31" s="336"/>
      <c r="F31" s="336"/>
      <c r="G31" s="336"/>
      <c r="H31" s="336"/>
      <c r="I31" s="336"/>
      <c r="J31" s="336"/>
    </row>
    <row r="32" spans="2:10" s="32" customFormat="1" ht="18" customHeight="1">
      <c r="B32" s="39" t="s">
        <v>12</v>
      </c>
      <c r="C32" s="149">
        <v>2016</v>
      </c>
      <c r="D32" s="40">
        <f>(D12-D7)/D7*100</f>
        <v>-10.67334931119642</v>
      </c>
      <c r="E32" s="40">
        <f t="shared" ref="E32:H32" si="16">E12/$D12*100</f>
        <v>51.309584213926108</v>
      </c>
      <c r="F32" s="40">
        <f t="shared" si="16"/>
        <v>11.436241780607791</v>
      </c>
      <c r="G32" s="40">
        <f t="shared" si="16"/>
        <v>28.490255427993699</v>
      </c>
      <c r="H32" s="40">
        <f t="shared" si="16"/>
        <v>8.7639185774724062</v>
      </c>
      <c r="I32" s="40">
        <f t="shared" ref="I32:J32" si="17">(I12-I7)/I7*100</f>
        <v>38.312775766994228</v>
      </c>
      <c r="J32" s="40">
        <f t="shared" si="17"/>
        <v>13.04463940318529</v>
      </c>
    </row>
    <row r="33" spans="2:10" s="32" customFormat="1" ht="18" customHeight="1">
      <c r="B33" s="39" t="s">
        <v>13</v>
      </c>
      <c r="C33" s="149">
        <v>2016</v>
      </c>
      <c r="D33" s="40">
        <f>(D13-D8)/D8*100</f>
        <v>2.060033230216245</v>
      </c>
      <c r="E33" s="40">
        <f t="shared" ref="E33:H33" si="18">E13/$D13*100</f>
        <v>48.303326274109217</v>
      </c>
      <c r="F33" s="40">
        <f t="shared" si="18"/>
        <v>11.728093805089555</v>
      </c>
      <c r="G33" s="40">
        <f t="shared" si="18"/>
        <v>27.815143227621302</v>
      </c>
      <c r="H33" s="40">
        <f t="shared" si="18"/>
        <v>12.153436693179936</v>
      </c>
      <c r="I33" s="40">
        <f t="shared" ref="I33:J33" si="19">(I13-I8)/I8*100</f>
        <v>117.15923307527225</v>
      </c>
      <c r="J33" s="40">
        <f t="shared" si="19"/>
        <v>-2.937537006348951</v>
      </c>
    </row>
    <row r="34" spans="2:10" s="32" customFormat="1" ht="18" customHeight="1">
      <c r="B34" s="39" t="s">
        <v>14</v>
      </c>
      <c r="C34" s="149">
        <v>2016</v>
      </c>
      <c r="D34" s="40">
        <f>(D14-D9)/D9*100</f>
        <v>3.2949713973035033</v>
      </c>
      <c r="E34" s="40">
        <f t="shared" ref="E34:H34" si="20">E14/$D14*100</f>
        <v>61.146180395997483</v>
      </c>
      <c r="F34" s="40">
        <f t="shared" si="20"/>
        <v>10.844590567438175</v>
      </c>
      <c r="G34" s="40">
        <f t="shared" si="20"/>
        <v>28.626939652953041</v>
      </c>
      <c r="H34" s="40">
        <f t="shared" si="20"/>
        <v>-0.61771061638868385</v>
      </c>
      <c r="I34" s="40">
        <f t="shared" ref="I34:J34" si="21">(I14-I9)/I9*100</f>
        <v>-206.91783849279699</v>
      </c>
      <c r="J34" s="40">
        <f t="shared" si="21"/>
        <v>-369.97453867161028</v>
      </c>
    </row>
    <row r="35" spans="2:10" s="32" customFormat="1" ht="18" customHeight="1">
      <c r="B35" s="39" t="s">
        <v>15</v>
      </c>
      <c r="C35" s="149">
        <v>2016</v>
      </c>
      <c r="D35" s="40">
        <f>(D15-D10)/D10*100</f>
        <v>1.1056535112244903</v>
      </c>
      <c r="E35" s="40">
        <f t="shared" ref="E35:H35" si="22">E15/$D15*100</f>
        <v>55.570021130353133</v>
      </c>
      <c r="F35" s="40">
        <f t="shared" si="22"/>
        <v>12.462198526021293</v>
      </c>
      <c r="G35" s="40">
        <f t="shared" si="22"/>
        <v>31.080601068142517</v>
      </c>
      <c r="H35" s="40">
        <f t="shared" si="22"/>
        <v>0.88717927548306019</v>
      </c>
      <c r="I35" s="40">
        <f t="shared" ref="I35:J35" si="23">(I15-I10)/I10*100</f>
        <v>-119.43612444107437</v>
      </c>
      <c r="J35" s="40">
        <f t="shared" si="23"/>
        <v>-105.8358856399097</v>
      </c>
    </row>
    <row r="36" spans="2:10" s="32" customFormat="1" ht="5.25" customHeight="1">
      <c r="B36" s="336"/>
      <c r="C36" s="336"/>
      <c r="D36" s="336"/>
      <c r="E36" s="336"/>
      <c r="F36" s="336"/>
      <c r="G36" s="336"/>
      <c r="H36" s="336"/>
      <c r="I36" s="336"/>
      <c r="J36" s="336"/>
    </row>
    <row r="37" spans="2:10" s="32" customFormat="1" ht="18" customHeight="1">
      <c r="B37" s="39" t="s">
        <v>12</v>
      </c>
      <c r="C37" s="149">
        <v>2017</v>
      </c>
      <c r="D37" s="40">
        <f>(D17-D12)/D12*100</f>
        <v>-9.7347469734840395</v>
      </c>
      <c r="E37" s="40">
        <f t="shared" ref="E37:H37" si="24">E17/$D17*100</f>
        <v>59.186803928056719</v>
      </c>
      <c r="F37" s="40">
        <f t="shared" si="24"/>
        <v>7.9716661969430351</v>
      </c>
      <c r="G37" s="40">
        <f t="shared" si="24"/>
        <v>32.633651140477724</v>
      </c>
      <c r="H37" s="40">
        <f t="shared" si="24"/>
        <v>0.20787873452251943</v>
      </c>
      <c r="I37" s="40">
        <f t="shared" ref="I37:J37" si="25">(I17-I12)/I12*100</f>
        <v>57.318647423886901</v>
      </c>
      <c r="J37" s="40">
        <f t="shared" si="25"/>
        <v>-3.8973938882406105</v>
      </c>
    </row>
    <row r="38" spans="2:10" s="32" customFormat="1" ht="18" customHeight="1">
      <c r="B38" s="39" t="s">
        <v>13</v>
      </c>
      <c r="C38" s="149">
        <v>2017</v>
      </c>
      <c r="D38" s="40">
        <f>(D18-D13)/D13*100</f>
        <v>-8.0777746525304703</v>
      </c>
      <c r="E38" s="40">
        <f t="shared" ref="E38:H38" si="26">E18/$D18*100</f>
        <v>49.387057506104298</v>
      </c>
      <c r="F38" s="40">
        <f t="shared" si="26"/>
        <v>11.356283627764412</v>
      </c>
      <c r="G38" s="40">
        <f t="shared" si="26"/>
        <v>31.546854586504324</v>
      </c>
      <c r="H38" s="40">
        <f t="shared" si="26"/>
        <v>7.7098042796269777</v>
      </c>
      <c r="I38" s="40">
        <f t="shared" ref="I38:J38" si="27">(I18-I13)/I13*100</f>
        <v>69.671275841112717</v>
      </c>
      <c r="J38" s="40">
        <f t="shared" si="27"/>
        <v>6.5468382640811988</v>
      </c>
    </row>
    <row r="39" spans="2:10" s="32" customFormat="1" ht="18" customHeight="1">
      <c r="B39" s="39" t="s">
        <v>14</v>
      </c>
      <c r="C39" s="149">
        <v>2017</v>
      </c>
      <c r="D39" s="40">
        <f>(D19-D14)/D14*100</f>
        <v>-5.7664059077975072</v>
      </c>
      <c r="E39" s="40">
        <f t="shared" ref="E39:H39" si="28">E19/$D19*100</f>
        <v>53.609703700788934</v>
      </c>
      <c r="F39" s="40">
        <f t="shared" si="28"/>
        <v>10.76384050246671</v>
      </c>
      <c r="G39" s="40">
        <f t="shared" si="28"/>
        <v>31.730380308128868</v>
      </c>
      <c r="H39" s="40">
        <f t="shared" si="28"/>
        <v>3.8960754886154874</v>
      </c>
      <c r="I39" s="40">
        <f t="shared" ref="I39:J39" si="29">(I19-I14)/I14*100</f>
        <v>-50.219523534522068</v>
      </c>
      <c r="J39" s="40">
        <f t="shared" si="29"/>
        <v>-19.193365192615992</v>
      </c>
    </row>
    <row r="40" spans="2:10" s="32" customFormat="1" ht="18" customHeight="1">
      <c r="B40" s="39" t="s">
        <v>15</v>
      </c>
      <c r="C40" s="149">
        <v>2017</v>
      </c>
      <c r="D40" s="40">
        <f>(D20-D15)/D15*100</f>
        <v>-6.4703256461129159</v>
      </c>
      <c r="E40" s="40">
        <f t="shared" ref="E40:H40" si="30">E20/$D20*100</f>
        <v>44.06403807539602</v>
      </c>
      <c r="F40" s="40">
        <f t="shared" si="30"/>
        <v>12.81970181457276</v>
      </c>
      <c r="G40" s="40">
        <f t="shared" si="30"/>
        <v>31.861332132283849</v>
      </c>
      <c r="H40" s="40">
        <f t="shared" si="30"/>
        <v>11.254927977747379</v>
      </c>
      <c r="I40" s="40">
        <f t="shared" ref="I40:J40" si="31">(I20-I15)/I15*100</f>
        <v>-526.37697157610341</v>
      </c>
      <c r="J40" s="40">
        <f t="shared" si="31"/>
        <v>-1435.2988319518827</v>
      </c>
    </row>
    <row r="41" spans="2:10" s="32" customFormat="1" ht="5.25" customHeight="1">
      <c r="B41" s="336"/>
      <c r="C41" s="336"/>
      <c r="D41" s="336"/>
      <c r="E41" s="336"/>
      <c r="F41" s="336"/>
      <c r="G41" s="336"/>
      <c r="H41" s="336"/>
      <c r="I41" s="336"/>
      <c r="J41" s="336"/>
    </row>
    <row r="42" spans="2:10" s="32" customFormat="1" ht="18" customHeight="1">
      <c r="B42" s="39" t="s">
        <v>12</v>
      </c>
      <c r="C42" s="149">
        <v>2018</v>
      </c>
      <c r="D42" s="40">
        <f>(D22-D17)/D17*100</f>
        <v>3.3796120722129985</v>
      </c>
      <c r="E42" s="40">
        <f t="shared" ref="E42:H45" si="32">E22/$D22*100</f>
        <v>57.138572088689379</v>
      </c>
      <c r="F42" s="40">
        <f t="shared" si="32"/>
        <v>9.8250480348869029</v>
      </c>
      <c r="G42" s="40">
        <f t="shared" si="32"/>
        <v>33.252233029548229</v>
      </c>
      <c r="H42" s="40">
        <f t="shared" si="32"/>
        <v>-0.21585315312451611</v>
      </c>
      <c r="I42" s="40">
        <f t="shared" ref="I42:J45" si="33">(I22-I17)/I17*100</f>
        <v>-123.12299721367228</v>
      </c>
      <c r="J42" s="40">
        <f t="shared" si="33"/>
        <v>-123.86321723192424</v>
      </c>
    </row>
    <row r="43" spans="2:10" s="32" customFormat="1" ht="18" customHeight="1">
      <c r="B43" s="39" t="s">
        <v>13</v>
      </c>
      <c r="C43" s="149">
        <v>2018</v>
      </c>
      <c r="D43" s="40">
        <f>(D23-D18)/D18*100</f>
        <v>1.2225664876123754</v>
      </c>
      <c r="E43" s="40">
        <f t="shared" si="32"/>
        <v>56.2176608027942</v>
      </c>
      <c r="F43" s="40">
        <f t="shared" si="32"/>
        <v>10.369719678437212</v>
      </c>
      <c r="G43" s="40">
        <f t="shared" si="32"/>
        <v>31.087576954925517</v>
      </c>
      <c r="H43" s="40">
        <f t="shared" si="32"/>
        <v>2.3250425638430787</v>
      </c>
      <c r="I43" s="40">
        <f t="shared" si="33"/>
        <v>-86.383676256314203</v>
      </c>
      <c r="J43" s="40">
        <f t="shared" si="33"/>
        <v>-81.137713716262283</v>
      </c>
    </row>
    <row r="44" spans="2:10" s="32" customFormat="1" ht="18" customHeight="1">
      <c r="B44" s="65" t="s">
        <v>14</v>
      </c>
      <c r="C44" s="124">
        <v>2018</v>
      </c>
      <c r="D44" s="66">
        <f>(D24-D19)/D19*100</f>
        <v>2.522598844474663</v>
      </c>
      <c r="E44" s="62">
        <f t="shared" si="32"/>
        <v>55.336612242551922</v>
      </c>
      <c r="F44" s="62">
        <f t="shared" si="32"/>
        <v>10.343212671128155</v>
      </c>
      <c r="G44" s="62">
        <f t="shared" si="32"/>
        <v>30.781741432686697</v>
      </c>
      <c r="H44" s="62">
        <f t="shared" si="32"/>
        <v>3.5384336536332253</v>
      </c>
      <c r="I44" s="62">
        <f t="shared" si="33"/>
        <v>61.397688452548707</v>
      </c>
      <c r="J44" s="62">
        <f t="shared" si="33"/>
        <v>37.205076860731758</v>
      </c>
    </row>
    <row r="45" spans="2:10" s="32" customFormat="1" ht="18" hidden="1" customHeight="1">
      <c r="B45" s="65" t="s">
        <v>15</v>
      </c>
      <c r="C45" s="124">
        <v>2018</v>
      </c>
      <c r="D45" s="66">
        <f>(D25-D20)/D20*100</f>
        <v>-100</v>
      </c>
      <c r="E45" s="62" t="e">
        <f t="shared" si="32"/>
        <v>#DIV/0!</v>
      </c>
      <c r="F45" s="62" t="e">
        <f t="shared" si="32"/>
        <v>#DIV/0!</v>
      </c>
      <c r="G45" s="62" t="e">
        <f t="shared" si="32"/>
        <v>#DIV/0!</v>
      </c>
      <c r="H45" s="62" t="e">
        <f t="shared" si="32"/>
        <v>#DIV/0!</v>
      </c>
      <c r="I45" s="62">
        <f t="shared" si="33"/>
        <v>-100</v>
      </c>
      <c r="J45" s="62">
        <f t="shared" si="33"/>
        <v>-100</v>
      </c>
    </row>
    <row r="46" spans="2:10" ht="18" customHeight="1">
      <c r="B46" s="337" t="s">
        <v>16</v>
      </c>
      <c r="C46" s="338"/>
      <c r="D46" s="338"/>
      <c r="E46" s="338"/>
      <c r="F46" s="338"/>
      <c r="G46" s="338"/>
      <c r="H46" s="338"/>
      <c r="I46" s="338"/>
      <c r="J46" s="339"/>
    </row>
    <row r="47" spans="2:10" ht="18" customHeight="1">
      <c r="B47" s="340" t="s">
        <v>28</v>
      </c>
      <c r="C47" s="341"/>
      <c r="D47" s="341"/>
      <c r="E47" s="341"/>
      <c r="F47" s="341"/>
      <c r="G47" s="341"/>
      <c r="H47" s="341"/>
      <c r="I47" s="341"/>
      <c r="J47" s="342"/>
    </row>
    <row r="48" spans="2:10" s="32" customFormat="1" ht="18" hidden="1" customHeight="1">
      <c r="B48" s="39" t="s">
        <v>12</v>
      </c>
      <c r="C48" s="149">
        <v>2015</v>
      </c>
      <c r="D48" s="40">
        <v>683.40215999999998</v>
      </c>
      <c r="E48" s="40">
        <v>355.924374</v>
      </c>
      <c r="F48" s="40">
        <v>93.892653999999993</v>
      </c>
      <c r="G48" s="40">
        <v>171.12893299999999</v>
      </c>
      <c r="H48" s="40">
        <v>62.456198999999998</v>
      </c>
      <c r="I48" s="40">
        <v>54.885469000000001</v>
      </c>
      <c r="J48" s="40">
        <v>117.341668</v>
      </c>
    </row>
    <row r="49" spans="2:10" s="32" customFormat="1" ht="18" hidden="1" customHeight="1">
      <c r="B49" s="39" t="s">
        <v>13</v>
      </c>
      <c r="C49" s="149">
        <v>2015</v>
      </c>
      <c r="D49" s="40">
        <v>607.85887400000001</v>
      </c>
      <c r="E49" s="40">
        <v>305.98640699999999</v>
      </c>
      <c r="F49" s="40">
        <v>32.994225</v>
      </c>
      <c r="G49" s="40">
        <v>170.11504600000001</v>
      </c>
      <c r="H49" s="40">
        <v>98.763195999999994</v>
      </c>
      <c r="I49" s="40">
        <v>29.098444000000001</v>
      </c>
      <c r="J49" s="40">
        <v>127.86163999999999</v>
      </c>
    </row>
    <row r="50" spans="2:10" s="32" customFormat="1" ht="18" hidden="1" customHeight="1">
      <c r="B50" s="39" t="s">
        <v>14</v>
      </c>
      <c r="C50" s="149">
        <v>2015</v>
      </c>
      <c r="D50" s="40">
        <v>621.17248800000004</v>
      </c>
      <c r="E50" s="40">
        <v>346.62643000000003</v>
      </c>
      <c r="F50" s="40">
        <v>57.483238</v>
      </c>
      <c r="G50" s="40">
        <v>171.594617</v>
      </c>
      <c r="H50" s="40">
        <v>45.468203000000003</v>
      </c>
      <c r="I50" s="40">
        <v>-71.452924999999993</v>
      </c>
      <c r="J50" s="40">
        <v>-25.984722000000001</v>
      </c>
    </row>
    <row r="51" spans="2:10" s="32" customFormat="1" ht="18" customHeight="1">
      <c r="B51" s="39" t="s">
        <v>15</v>
      </c>
      <c r="C51" s="149">
        <v>2015</v>
      </c>
      <c r="D51" s="40">
        <v>620.69344000000001</v>
      </c>
      <c r="E51" s="40">
        <v>279.99874199999999</v>
      </c>
      <c r="F51" s="40">
        <v>57.400885000000002</v>
      </c>
      <c r="G51" s="40">
        <v>185.80584099999999</v>
      </c>
      <c r="H51" s="40">
        <v>97.487971999999999</v>
      </c>
      <c r="I51" s="40">
        <v>72.572613000000004</v>
      </c>
      <c r="J51" s="40">
        <v>170.060585</v>
      </c>
    </row>
    <row r="52" spans="2:10" s="32" customFormat="1" ht="5.25" customHeight="1">
      <c r="B52" s="336"/>
      <c r="C52" s="336"/>
      <c r="D52" s="336"/>
      <c r="E52" s="336"/>
      <c r="F52" s="336"/>
      <c r="G52" s="336"/>
      <c r="H52" s="336"/>
      <c r="I52" s="336"/>
      <c r="J52" s="336"/>
    </row>
    <row r="53" spans="2:10" s="32" customFormat="1" ht="18" customHeight="1">
      <c r="B53" s="39" t="s">
        <v>12</v>
      </c>
      <c r="C53" s="149">
        <v>2016</v>
      </c>
      <c r="D53" s="40">
        <v>614.42911600000002</v>
      </c>
      <c r="E53" s="40">
        <v>314.90415999999999</v>
      </c>
      <c r="F53" s="40">
        <v>63.614490000000004</v>
      </c>
      <c r="G53" s="40">
        <v>178.55994100000001</v>
      </c>
      <c r="H53" s="40">
        <v>57.350524999999998</v>
      </c>
      <c r="I53" s="40">
        <v>74.282253999999995</v>
      </c>
      <c r="J53" s="40">
        <v>131.632779</v>
      </c>
    </row>
    <row r="54" spans="2:10" s="32" customFormat="1" ht="18" customHeight="1">
      <c r="B54" s="39" t="s">
        <v>13</v>
      </c>
      <c r="C54" s="149">
        <v>2016</v>
      </c>
      <c r="D54" s="40">
        <v>628.72218499999997</v>
      </c>
      <c r="E54" s="40">
        <v>300.71724799999998</v>
      </c>
      <c r="F54" s="40">
        <v>67.666708</v>
      </c>
      <c r="G54" s="40">
        <v>180.96935500000001</v>
      </c>
      <c r="H54" s="40">
        <v>79.368874000000005</v>
      </c>
      <c r="I54" s="40">
        <v>51.192844000000001</v>
      </c>
      <c r="J54" s="40">
        <v>130.56171800000001</v>
      </c>
    </row>
    <row r="55" spans="2:10" s="32" customFormat="1" ht="18" customHeight="1">
      <c r="B55" s="39" t="s">
        <v>14</v>
      </c>
      <c r="C55" s="149">
        <v>2016</v>
      </c>
      <c r="D55" s="40">
        <v>625.45300499999996</v>
      </c>
      <c r="E55" s="40">
        <v>383.85272500000002</v>
      </c>
      <c r="F55" s="40">
        <v>63.788735000000003</v>
      </c>
      <c r="G55" s="40">
        <v>183.10370700000001</v>
      </c>
      <c r="H55" s="40">
        <v>-5.2921620000000003</v>
      </c>
      <c r="I55" s="40">
        <v>82.143743000000001</v>
      </c>
      <c r="J55" s="40">
        <v>76.851580999999996</v>
      </c>
    </row>
    <row r="56" spans="2:10" s="32" customFormat="1" ht="18" customHeight="1">
      <c r="B56" s="39" t="s">
        <v>15</v>
      </c>
      <c r="C56" s="149">
        <v>2016</v>
      </c>
      <c r="D56" s="40">
        <v>621.49999200000002</v>
      </c>
      <c r="E56" s="40">
        <v>347.34955100000002</v>
      </c>
      <c r="F56" s="40">
        <v>76.297150000000002</v>
      </c>
      <c r="G56" s="40">
        <v>199.232685</v>
      </c>
      <c r="H56" s="40">
        <v>-1.379394</v>
      </c>
      <c r="I56" s="40">
        <v>-7.3357590000000004</v>
      </c>
      <c r="J56" s="40">
        <v>-8.7151530000000008</v>
      </c>
    </row>
    <row r="57" spans="2:10" s="32" customFormat="1" ht="5.25" customHeight="1">
      <c r="B57" s="336"/>
      <c r="C57" s="336"/>
      <c r="D57" s="336"/>
      <c r="E57" s="336"/>
      <c r="F57" s="336"/>
      <c r="G57" s="336"/>
      <c r="H57" s="336"/>
      <c r="I57" s="336"/>
      <c r="J57" s="336"/>
    </row>
    <row r="58" spans="2:10" s="32" customFormat="1" ht="18" customHeight="1">
      <c r="B58" s="39" t="s">
        <v>12</v>
      </c>
      <c r="C58" s="149">
        <v>2017</v>
      </c>
      <c r="D58" s="40">
        <v>551.70882400000005</v>
      </c>
      <c r="E58" s="40">
        <v>329.31707499999999</v>
      </c>
      <c r="F58" s="40">
        <v>35.045532000000001</v>
      </c>
      <c r="G58" s="40">
        <v>187.86085700000001</v>
      </c>
      <c r="H58" s="40">
        <v>-0.51463999999999999</v>
      </c>
      <c r="I58" s="40">
        <v>122.381496</v>
      </c>
      <c r="J58" s="40">
        <v>121.866856</v>
      </c>
    </row>
    <row r="59" spans="2:10" s="32" customFormat="1" ht="18" customHeight="1">
      <c r="B59" s="39" t="s">
        <v>13</v>
      </c>
      <c r="C59" s="149">
        <v>2017</v>
      </c>
      <c r="D59" s="40">
        <v>573.06129799999997</v>
      </c>
      <c r="E59" s="40">
        <v>280.82100700000001</v>
      </c>
      <c r="F59" s="40">
        <v>59.452635999999998</v>
      </c>
      <c r="G59" s="40">
        <v>189.05757299999999</v>
      </c>
      <c r="H59" s="40">
        <v>43.730082000000003</v>
      </c>
      <c r="I59" s="40">
        <v>99.744287</v>
      </c>
      <c r="J59" s="40">
        <v>143.474369</v>
      </c>
    </row>
    <row r="60" spans="2:10" s="32" customFormat="1" ht="18" customHeight="1">
      <c r="B60" s="39" t="s">
        <v>14</v>
      </c>
      <c r="C60" s="149">
        <v>2017</v>
      </c>
      <c r="D60" s="40">
        <v>585.019139</v>
      </c>
      <c r="E60" s="40">
        <v>319.62554499999999</v>
      </c>
      <c r="F60" s="40">
        <v>56.602119000000002</v>
      </c>
      <c r="G60" s="40">
        <v>188.22379900000001</v>
      </c>
      <c r="H60" s="40">
        <v>20.567675999999999</v>
      </c>
      <c r="I60" s="40">
        <v>39.224255999999997</v>
      </c>
      <c r="J60" s="40">
        <v>59.791932000000003</v>
      </c>
    </row>
    <row r="61" spans="2:10" s="76" customFormat="1" ht="18" customHeight="1">
      <c r="B61" s="238" t="s">
        <v>15</v>
      </c>
      <c r="C61" s="239">
        <v>2017</v>
      </c>
      <c r="D61" s="156">
        <v>581.65288299999997</v>
      </c>
      <c r="E61" s="156">
        <v>264.89749</v>
      </c>
      <c r="F61" s="156">
        <v>70.697759000000005</v>
      </c>
      <c r="G61" s="156">
        <v>197.477543</v>
      </c>
      <c r="H61" s="156">
        <v>48.580091000000003</v>
      </c>
      <c r="I61" s="156">
        <v>66.337203000000002</v>
      </c>
      <c r="J61" s="156">
        <v>114.917294</v>
      </c>
    </row>
    <row r="62" spans="2:10" s="32" customFormat="1" ht="5.25" customHeight="1">
      <c r="B62" s="336"/>
      <c r="C62" s="336"/>
      <c r="D62" s="336"/>
      <c r="E62" s="336"/>
      <c r="F62" s="336"/>
      <c r="G62" s="336"/>
      <c r="H62" s="336"/>
      <c r="I62" s="336"/>
      <c r="J62" s="336"/>
    </row>
    <row r="63" spans="2:10" s="76" customFormat="1" ht="18" customHeight="1">
      <c r="B63" s="39" t="s">
        <v>12</v>
      </c>
      <c r="C63" s="149">
        <v>2018</v>
      </c>
      <c r="D63" s="156">
        <v>575.13687000000004</v>
      </c>
      <c r="E63" s="156">
        <v>334.37008600000001</v>
      </c>
      <c r="F63" s="156">
        <v>50.177537000000001</v>
      </c>
      <c r="G63" s="156">
        <v>196.51001600000001</v>
      </c>
      <c r="H63" s="156">
        <v>-5.9207689999999999</v>
      </c>
      <c r="I63" s="156">
        <v>-29.890923000000001</v>
      </c>
      <c r="J63" s="156">
        <v>-35.811692000000001</v>
      </c>
    </row>
    <row r="64" spans="2:10" s="76" customFormat="1" ht="18" customHeight="1">
      <c r="B64" s="39" t="s">
        <v>13</v>
      </c>
      <c r="C64" s="149">
        <v>2018</v>
      </c>
      <c r="D64" s="156">
        <v>580.76199299999996</v>
      </c>
      <c r="E64" s="156">
        <v>328.22741500000001</v>
      </c>
      <c r="F64" s="156">
        <v>53.594492000000002</v>
      </c>
      <c r="G64" s="156">
        <v>189.69264000000001</v>
      </c>
      <c r="H64" s="156">
        <v>9.2474460000000001</v>
      </c>
      <c r="I64" s="156">
        <v>17.064928999999999</v>
      </c>
      <c r="J64" s="156">
        <v>26.312374999999999</v>
      </c>
    </row>
    <row r="65" spans="2:10" s="76" customFormat="1" ht="18" customHeight="1">
      <c r="B65" s="65" t="s">
        <v>14</v>
      </c>
      <c r="C65" s="124">
        <v>2018</v>
      </c>
      <c r="D65" s="26">
        <v>602.06443999999999</v>
      </c>
      <c r="E65" s="71">
        <v>335.13945899999999</v>
      </c>
      <c r="F65" s="71">
        <v>58.092426000000003</v>
      </c>
      <c r="G65" s="71">
        <v>193.65025499999999</v>
      </c>
      <c r="H65" s="71">
        <v>15.1823</v>
      </c>
      <c r="I65" s="71">
        <v>65.440890999999993</v>
      </c>
      <c r="J65" s="71">
        <v>80.623191000000006</v>
      </c>
    </row>
    <row r="66" spans="2:10" s="76" customFormat="1" ht="18" hidden="1" customHeight="1">
      <c r="B66" s="65" t="s">
        <v>15</v>
      </c>
      <c r="C66" s="124">
        <v>2018</v>
      </c>
      <c r="D66" s="26"/>
      <c r="E66" s="71"/>
      <c r="F66" s="71"/>
      <c r="G66" s="71"/>
      <c r="H66" s="71"/>
      <c r="I66" s="71"/>
      <c r="J66" s="71"/>
    </row>
    <row r="67" spans="2:10" s="32" customFormat="1" ht="38.25">
      <c r="B67" s="152"/>
      <c r="C67" s="153"/>
      <c r="D67" s="154" t="s">
        <v>64</v>
      </c>
      <c r="E67" s="343" t="s">
        <v>34</v>
      </c>
      <c r="F67" s="344"/>
      <c r="G67" s="344"/>
      <c r="H67" s="345"/>
      <c r="I67" s="346" t="s">
        <v>64</v>
      </c>
      <c r="J67" s="347"/>
    </row>
    <row r="68" spans="2:10" s="32" customFormat="1" ht="18" hidden="1" customHeight="1">
      <c r="B68" s="39" t="s">
        <v>12</v>
      </c>
      <c r="C68" s="149">
        <v>2015</v>
      </c>
      <c r="D68" s="40">
        <v>2.8759358686810206</v>
      </c>
      <c r="E68" s="40">
        <v>52.081248031173914</v>
      </c>
      <c r="F68" s="40">
        <v>13.739004570895707</v>
      </c>
      <c r="G68" s="40">
        <v>25.040736335981144</v>
      </c>
      <c r="H68" s="40">
        <v>9.1390110619492333</v>
      </c>
      <c r="I68" s="40">
        <v>58.819230131626554</v>
      </c>
      <c r="J68" s="40">
        <v>40.319216058422278</v>
      </c>
    </row>
    <row r="69" spans="2:10" s="32" customFormat="1" ht="18" hidden="1" customHeight="1">
      <c r="B69" s="39" t="s">
        <v>13</v>
      </c>
      <c r="C69" s="149">
        <v>2015</v>
      </c>
      <c r="D69" s="40">
        <v>-10.071709105261792</v>
      </c>
      <c r="E69" s="40">
        <v>50.33839598103819</v>
      </c>
      <c r="F69" s="40">
        <v>5.4279416508115332</v>
      </c>
      <c r="G69" s="40">
        <v>27.985944316410521</v>
      </c>
      <c r="H69" s="40">
        <v>16.247718051739753</v>
      </c>
      <c r="I69" s="40">
        <v>-68.785196371942149</v>
      </c>
      <c r="J69" s="40">
        <v>-33.600335564830594</v>
      </c>
    </row>
    <row r="70" spans="2:10" s="32" customFormat="1" ht="18" hidden="1" customHeight="1">
      <c r="B70" s="39" t="s">
        <v>14</v>
      </c>
      <c r="C70" s="149">
        <v>2015</v>
      </c>
      <c r="D70" s="40">
        <v>-7.6086796613317826</v>
      </c>
      <c r="E70" s="40">
        <v>55.801961081058046</v>
      </c>
      <c r="F70" s="40">
        <v>9.2539896905414771</v>
      </c>
      <c r="G70" s="40">
        <v>27.624310528060604</v>
      </c>
      <c r="H70" s="40">
        <v>7.3197387003398644</v>
      </c>
      <c r="I70" s="40">
        <v>-438.67428545968943</v>
      </c>
      <c r="J70" s="40">
        <v>-129.40746243421023</v>
      </c>
    </row>
    <row r="71" spans="2:10" s="32" customFormat="1" ht="18" customHeight="1">
      <c r="B71" s="39" t="s">
        <v>15</v>
      </c>
      <c r="C71" s="149">
        <v>2015</v>
      </c>
      <c r="D71" s="40">
        <v>-9.2047318441660675</v>
      </c>
      <c r="E71" s="40">
        <v>45.110633358715695</v>
      </c>
      <c r="F71" s="40">
        <v>9.2478639696917053</v>
      </c>
      <c r="G71" s="40">
        <v>29.935202956229084</v>
      </c>
      <c r="H71" s="40">
        <v>15.706299715363514</v>
      </c>
      <c r="I71" s="40">
        <v>13.56801793136411</v>
      </c>
      <c r="J71" s="40">
        <v>-27.554221023072483</v>
      </c>
    </row>
    <row r="72" spans="2:10" s="32" customFormat="1" ht="5.25" customHeight="1">
      <c r="B72" s="336"/>
      <c r="C72" s="336"/>
      <c r="D72" s="336"/>
      <c r="E72" s="336"/>
      <c r="F72" s="336"/>
      <c r="G72" s="336"/>
      <c r="H72" s="336"/>
      <c r="I72" s="336"/>
      <c r="J72" s="336"/>
    </row>
    <row r="73" spans="2:10" s="32" customFormat="1" ht="18" customHeight="1">
      <c r="B73" s="39" t="s">
        <v>12</v>
      </c>
      <c r="C73" s="149">
        <v>2016</v>
      </c>
      <c r="D73" s="40">
        <f>(D53-D48)/D48*100</f>
        <v>-10.092599648792442</v>
      </c>
      <c r="E73" s="40">
        <f t="shared" ref="E73:H73" si="34">E53/$D53*100</f>
        <v>51.251503517616506</v>
      </c>
      <c r="F73" s="40">
        <f t="shared" si="34"/>
        <v>10.353430256387785</v>
      </c>
      <c r="G73" s="40">
        <f t="shared" si="34"/>
        <v>29.061113210657158</v>
      </c>
      <c r="H73" s="40">
        <f t="shared" si="34"/>
        <v>9.333953015338551</v>
      </c>
      <c r="I73" s="40">
        <f t="shared" ref="I73:J73" si="35">(I53-I48)/I48*100</f>
        <v>35.340474179058198</v>
      </c>
      <c r="J73" s="40">
        <f t="shared" si="35"/>
        <v>12.179059019341706</v>
      </c>
    </row>
    <row r="74" spans="2:10" s="32" customFormat="1" ht="18" customHeight="1">
      <c r="B74" s="39" t="s">
        <v>13</v>
      </c>
      <c r="C74" s="149">
        <v>2016</v>
      </c>
      <c r="D74" s="40">
        <f>(D54-D49)/D49*100</f>
        <v>3.4322623050165348</v>
      </c>
      <c r="E74" s="40">
        <f t="shared" ref="E74:H74" si="36">E54/$D54*100</f>
        <v>47.829908849168412</v>
      </c>
      <c r="F74" s="40">
        <f t="shared" si="36"/>
        <v>10.762576796936155</v>
      </c>
      <c r="G74" s="40">
        <f t="shared" si="36"/>
        <v>28.783675734299084</v>
      </c>
      <c r="H74" s="40">
        <f t="shared" si="36"/>
        <v>12.62383861959635</v>
      </c>
      <c r="I74" s="40">
        <f t="shared" ref="I74:J74" si="37">(I54-I49)/I49*100</f>
        <v>75.929833224072055</v>
      </c>
      <c r="J74" s="40">
        <f t="shared" si="37"/>
        <v>2.1117185732953363</v>
      </c>
    </row>
    <row r="75" spans="2:10" s="32" customFormat="1" ht="18" customHeight="1">
      <c r="B75" s="39" t="s">
        <v>14</v>
      </c>
      <c r="C75" s="149">
        <v>2016</v>
      </c>
      <c r="D75" s="40">
        <f>(D55-D50)/D50*100</f>
        <v>0.68910279877043068</v>
      </c>
      <c r="E75" s="40">
        <f t="shared" ref="E75:H75" si="38">E55/$D55*100</f>
        <v>61.371953117404885</v>
      </c>
      <c r="F75" s="40">
        <f t="shared" si="38"/>
        <v>10.198805424238069</v>
      </c>
      <c r="G75" s="40">
        <f t="shared" si="38"/>
        <v>29.275374094653206</v>
      </c>
      <c r="H75" s="40">
        <f t="shared" si="38"/>
        <v>-0.84613263629615154</v>
      </c>
      <c r="I75" s="40">
        <f t="shared" ref="I75:J75" si="39">(I55-I50)/I50*100</f>
        <v>-214.96204389113532</v>
      </c>
      <c r="J75" s="40">
        <f t="shared" si="39"/>
        <v>-395.75679508905267</v>
      </c>
    </row>
    <row r="76" spans="2:10" s="32" customFormat="1" ht="18" customHeight="1">
      <c r="B76" s="39" t="s">
        <v>15</v>
      </c>
      <c r="C76" s="149">
        <v>2016</v>
      </c>
      <c r="D76" s="40">
        <f>(D56-D51)/D51*100</f>
        <v>0.12994369652110557</v>
      </c>
      <c r="E76" s="40">
        <f t="shared" ref="E76:H76" si="40">E56/$D56*100</f>
        <v>55.888906753195897</v>
      </c>
      <c r="F76" s="40">
        <f t="shared" si="40"/>
        <v>12.276291388914451</v>
      </c>
      <c r="G76" s="40">
        <f t="shared" si="40"/>
        <v>32.056747797995143</v>
      </c>
      <c r="H76" s="40">
        <f t="shared" si="40"/>
        <v>-0.22194594010549884</v>
      </c>
      <c r="I76" s="40">
        <f t="shared" ref="I76:J76" si="41">(I56-I51)/I51*100</f>
        <v>-110.10816435671124</v>
      </c>
      <c r="J76" s="40">
        <f t="shared" si="41"/>
        <v>-105.12473422339454</v>
      </c>
    </row>
    <row r="77" spans="2:10" s="32" customFormat="1" ht="5.25" customHeight="1">
      <c r="B77" s="336"/>
      <c r="C77" s="336"/>
      <c r="D77" s="336"/>
      <c r="E77" s="336"/>
      <c r="F77" s="336"/>
      <c r="G77" s="336"/>
      <c r="H77" s="336"/>
      <c r="I77" s="336"/>
      <c r="J77" s="336"/>
    </row>
    <row r="78" spans="2:10" s="32" customFormat="1" ht="18" customHeight="1">
      <c r="B78" s="39" t="s">
        <v>12</v>
      </c>
      <c r="C78" s="149">
        <v>2017</v>
      </c>
      <c r="D78" s="40">
        <f>(D58-D53)/D53*100</f>
        <v>-10.207897114042359</v>
      </c>
      <c r="E78" s="40">
        <f t="shared" ref="E78:H78" si="42">E58/$D58*100</f>
        <v>59.690376639689191</v>
      </c>
      <c r="F78" s="40">
        <f t="shared" si="42"/>
        <v>6.3521789892561147</v>
      </c>
      <c r="G78" s="40">
        <f t="shared" si="42"/>
        <v>34.050725460211233</v>
      </c>
      <c r="H78" s="40">
        <f t="shared" si="42"/>
        <v>-9.3281089156551159E-2</v>
      </c>
      <c r="I78" s="40">
        <f t="shared" ref="I78:J78" si="43">(I58-I53)/I53*100</f>
        <v>64.751995813158828</v>
      </c>
      <c r="J78" s="40">
        <f t="shared" si="43"/>
        <v>-7.4190661886732636</v>
      </c>
    </row>
    <row r="79" spans="2:10" s="32" customFormat="1" ht="18" customHeight="1">
      <c r="B79" s="39" t="s">
        <v>13</v>
      </c>
      <c r="C79" s="149">
        <v>2017</v>
      </c>
      <c r="D79" s="40">
        <f>(D59-D54)/D54*100</f>
        <v>-8.8530178078573769</v>
      </c>
      <c r="E79" s="40">
        <f t="shared" ref="E79:H79" si="44">E59/$D59*100</f>
        <v>49.003659465413776</v>
      </c>
      <c r="F79" s="40">
        <f t="shared" si="44"/>
        <v>10.37456834155288</v>
      </c>
      <c r="G79" s="40">
        <f t="shared" si="44"/>
        <v>32.990811569341048</v>
      </c>
      <c r="H79" s="40">
        <f t="shared" si="44"/>
        <v>7.6309606236923022</v>
      </c>
      <c r="I79" s="40">
        <f t="shared" ref="I79:J79" si="45">(I59-I54)/I54*100</f>
        <v>94.840292522134533</v>
      </c>
      <c r="J79" s="40">
        <f t="shared" si="45"/>
        <v>9.8900743631452368</v>
      </c>
    </row>
    <row r="80" spans="2:10" s="32" customFormat="1" ht="18" customHeight="1">
      <c r="B80" s="39" t="s">
        <v>14</v>
      </c>
      <c r="C80" s="149">
        <v>2017</v>
      </c>
      <c r="D80" s="40">
        <f>(D60-D55)/D55*100</f>
        <v>-6.4647328698980298</v>
      </c>
      <c r="E80" s="40">
        <f t="shared" ref="E80:H80" si="46">E60/$D60*100</f>
        <v>54.635057845517764</v>
      </c>
      <c r="F80" s="40">
        <f t="shared" si="46"/>
        <v>9.6752593593352518</v>
      </c>
      <c r="G80" s="40">
        <f t="shared" si="46"/>
        <v>32.173955765231817</v>
      </c>
      <c r="H80" s="40">
        <f t="shared" si="46"/>
        <v>3.5157270299151699</v>
      </c>
      <c r="I80" s="40">
        <f t="shared" ref="I80:J80" si="47">(I60-I55)/I55*100</f>
        <v>-52.249246786818574</v>
      </c>
      <c r="J80" s="40">
        <f t="shared" si="47"/>
        <v>-22.198175727835704</v>
      </c>
    </row>
    <row r="81" spans="2:10" s="32" customFormat="1" ht="18" customHeight="1">
      <c r="B81" s="39" t="s">
        <v>15</v>
      </c>
      <c r="C81" s="149">
        <v>2017</v>
      </c>
      <c r="D81" s="40">
        <f>(D61-D56)/D56*100</f>
        <v>-6.4114415949984505</v>
      </c>
      <c r="E81" s="40">
        <f t="shared" ref="E81:H81" si="48">E61/$D61*100</f>
        <v>45.54219496579028</v>
      </c>
      <c r="F81" s="40">
        <f t="shared" si="48"/>
        <v>12.154630547924235</v>
      </c>
      <c r="G81" s="40">
        <f t="shared" si="48"/>
        <v>33.951098459525731</v>
      </c>
      <c r="H81" s="40">
        <f t="shared" si="48"/>
        <v>8.3520760267597609</v>
      </c>
      <c r="I81" s="40">
        <f t="shared" ref="I81:J81" si="49">(I61-I56)/I56*100</f>
        <v>-1004.2991052459602</v>
      </c>
      <c r="J81" s="40">
        <f t="shared" si="49"/>
        <v>-1418.591813591798</v>
      </c>
    </row>
    <row r="82" spans="2:10" s="32" customFormat="1" ht="5.25" customHeight="1">
      <c r="B82" s="336"/>
      <c r="C82" s="336"/>
      <c r="D82" s="336"/>
      <c r="E82" s="336"/>
      <c r="F82" s="336"/>
      <c r="G82" s="336"/>
      <c r="H82" s="336"/>
      <c r="I82" s="336"/>
      <c r="J82" s="336"/>
    </row>
    <row r="83" spans="2:10" s="32" customFormat="1" ht="18" customHeight="1">
      <c r="B83" s="39" t="s">
        <v>12</v>
      </c>
      <c r="C83" s="149">
        <v>2018</v>
      </c>
      <c r="D83" s="40">
        <f>(D63-D58)/D58*100</f>
        <v>4.2464512041228462</v>
      </c>
      <c r="E83" s="40">
        <f t="shared" ref="E83:H86" si="50">E63/$D63*100</f>
        <v>58.137480561800878</v>
      </c>
      <c r="F83" s="40">
        <f t="shared" si="50"/>
        <v>8.7244514510085214</v>
      </c>
      <c r="G83" s="40">
        <f t="shared" si="50"/>
        <v>34.167521897874501</v>
      </c>
      <c r="H83" s="40">
        <f t="shared" si="50"/>
        <v>-1.0294539106839038</v>
      </c>
      <c r="I83" s="40">
        <f t="shared" ref="I83:J86" si="51">(I63-I58)/I58*100</f>
        <v>-124.4243811172238</v>
      </c>
      <c r="J83" s="40">
        <f t="shared" si="51"/>
        <v>-129.38591605251554</v>
      </c>
    </row>
    <row r="84" spans="2:10" s="32" customFormat="1" ht="18" customHeight="1">
      <c r="B84" s="39" t="s">
        <v>13</v>
      </c>
      <c r="C84" s="149">
        <v>2018</v>
      </c>
      <c r="D84" s="40">
        <f>(D64-D59)/D59*100</f>
        <v>1.3437820747755325</v>
      </c>
      <c r="E84" s="40">
        <f t="shared" si="50"/>
        <v>56.516683074334729</v>
      </c>
      <c r="F84" s="40">
        <f t="shared" si="50"/>
        <v>9.2283056821867486</v>
      </c>
      <c r="G84" s="40">
        <f t="shared" si="50"/>
        <v>32.662715929484051</v>
      </c>
      <c r="H84" s="40">
        <f t="shared" si="50"/>
        <v>1.5922953139944886</v>
      </c>
      <c r="I84" s="40">
        <f t="shared" si="51"/>
        <v>-82.89132188593419</v>
      </c>
      <c r="J84" s="40">
        <f t="shared" si="51"/>
        <v>-81.660574510001851</v>
      </c>
    </row>
    <row r="85" spans="2:10" s="32" customFormat="1" ht="18" customHeight="1">
      <c r="B85" s="65" t="s">
        <v>14</v>
      </c>
      <c r="C85" s="124">
        <v>2018</v>
      </c>
      <c r="D85" s="66">
        <f>(D65-D60)/D60*100</f>
        <v>2.9136313436063492</v>
      </c>
      <c r="E85" s="62">
        <f t="shared" si="50"/>
        <v>55.665047914140217</v>
      </c>
      <c r="F85" s="62">
        <f t="shared" si="50"/>
        <v>9.6488718051509572</v>
      </c>
      <c r="G85" s="62">
        <f t="shared" si="50"/>
        <v>32.164373468062649</v>
      </c>
      <c r="H85" s="62">
        <f t="shared" si="50"/>
        <v>2.5217068126461681</v>
      </c>
      <c r="I85" s="62">
        <f t="shared" si="51"/>
        <v>66.837813316331605</v>
      </c>
      <c r="J85" s="62">
        <f t="shared" si="51"/>
        <v>34.839581701424201</v>
      </c>
    </row>
    <row r="86" spans="2:10" s="32" customFormat="1" ht="18" hidden="1" customHeight="1">
      <c r="B86" s="65" t="s">
        <v>15</v>
      </c>
      <c r="C86" s="124">
        <v>2018</v>
      </c>
      <c r="D86" s="66">
        <f>(D66-D61)/D61*100</f>
        <v>-100</v>
      </c>
      <c r="E86" s="62" t="e">
        <f t="shared" si="50"/>
        <v>#DIV/0!</v>
      </c>
      <c r="F86" s="62" t="e">
        <f t="shared" si="50"/>
        <v>#DIV/0!</v>
      </c>
      <c r="G86" s="62" t="e">
        <f t="shared" si="50"/>
        <v>#DIV/0!</v>
      </c>
      <c r="H86" s="62" t="e">
        <f t="shared" si="50"/>
        <v>#DIV/0!</v>
      </c>
      <c r="I86" s="62">
        <f t="shared" si="51"/>
        <v>-100</v>
      </c>
      <c r="J86" s="62">
        <f t="shared" si="51"/>
        <v>-100</v>
      </c>
    </row>
    <row r="87" spans="2:10" ht="18" customHeight="1">
      <c r="B87" s="337" t="s">
        <v>17</v>
      </c>
      <c r="C87" s="338"/>
      <c r="D87" s="338"/>
      <c r="E87" s="338"/>
      <c r="F87" s="338"/>
      <c r="G87" s="338"/>
      <c r="H87" s="338"/>
      <c r="I87" s="338"/>
      <c r="J87" s="339"/>
    </row>
    <row r="88" spans="2:10" ht="18" customHeight="1">
      <c r="B88" s="340" t="s">
        <v>28</v>
      </c>
      <c r="C88" s="341"/>
      <c r="D88" s="341"/>
      <c r="E88" s="341"/>
      <c r="F88" s="341"/>
      <c r="G88" s="341"/>
      <c r="H88" s="341"/>
      <c r="I88" s="341"/>
      <c r="J88" s="342"/>
    </row>
    <row r="89" spans="2:10" s="32" customFormat="1" ht="18" hidden="1" customHeight="1">
      <c r="B89" s="39" t="s">
        <v>12</v>
      </c>
      <c r="C89" s="149">
        <v>2015</v>
      </c>
      <c r="D89" s="40">
        <v>49.223970000000001</v>
      </c>
      <c r="E89" s="40">
        <v>24.976410999999999</v>
      </c>
      <c r="F89" s="40">
        <v>14.177868</v>
      </c>
      <c r="G89" s="40">
        <v>7.5635940000000002</v>
      </c>
      <c r="H89" s="40">
        <v>2.506097</v>
      </c>
      <c r="I89" s="40">
        <v>8.7624669999999991</v>
      </c>
      <c r="J89" s="40">
        <v>11.268564</v>
      </c>
    </row>
    <row r="90" spans="2:10" s="32" customFormat="1" ht="18" hidden="1" customHeight="1">
      <c r="B90" s="39" t="s">
        <v>13</v>
      </c>
      <c r="C90" s="149">
        <v>2015</v>
      </c>
      <c r="D90" s="40">
        <v>44.989721000000003</v>
      </c>
      <c r="E90" s="40">
        <v>9.9443579999999994</v>
      </c>
      <c r="F90" s="40">
        <v>10.853077000000001</v>
      </c>
      <c r="G90" s="40">
        <v>4.2714169999999996</v>
      </c>
      <c r="H90" s="40">
        <v>19.920869</v>
      </c>
      <c r="I90" s="40">
        <v>-0.60506099999999996</v>
      </c>
      <c r="J90" s="40">
        <v>19.315808000000001</v>
      </c>
    </row>
    <row r="91" spans="2:10" s="32" customFormat="1" ht="18" hidden="1" customHeight="1">
      <c r="B91" s="39" t="s">
        <v>14</v>
      </c>
      <c r="C91" s="149">
        <v>2015</v>
      </c>
      <c r="D91" s="40">
        <v>19.784213999999999</v>
      </c>
      <c r="E91" s="40">
        <v>0.80097200000000002</v>
      </c>
      <c r="F91" s="40">
        <v>7.3854639999999998</v>
      </c>
      <c r="G91" s="40">
        <v>5.2774999999999999</v>
      </c>
      <c r="H91" s="40">
        <v>6.3202780000000001</v>
      </c>
      <c r="I91" s="40">
        <v>-11.785603999999999</v>
      </c>
      <c r="J91" s="40">
        <v>-5.4653260000000001</v>
      </c>
    </row>
    <row r="92" spans="2:10" s="32" customFormat="1" ht="18" customHeight="1">
      <c r="B92" s="39" t="s">
        <v>15</v>
      </c>
      <c r="C92" s="149">
        <v>2015</v>
      </c>
      <c r="D92" s="40">
        <v>35.746929999999999</v>
      </c>
      <c r="E92" s="40">
        <v>24.642873000000002</v>
      </c>
      <c r="F92" s="40">
        <v>7.937926</v>
      </c>
      <c r="G92" s="40">
        <v>5.6649599999999998</v>
      </c>
      <c r="H92" s="40">
        <v>-2.4988290000000002</v>
      </c>
      <c r="I92" s="40">
        <v>11.482174000000001</v>
      </c>
      <c r="J92" s="40">
        <v>8.9833449999999999</v>
      </c>
    </row>
    <row r="93" spans="2:10" s="32" customFormat="1" ht="5.25" customHeight="1">
      <c r="B93" s="336"/>
      <c r="C93" s="336"/>
      <c r="D93" s="336"/>
      <c r="E93" s="336"/>
      <c r="F93" s="336"/>
      <c r="G93" s="336"/>
      <c r="H93" s="336"/>
      <c r="I93" s="336"/>
      <c r="J93" s="336"/>
    </row>
    <row r="94" spans="2:10" s="32" customFormat="1" ht="18" customHeight="1">
      <c r="B94" s="39" t="s">
        <v>12</v>
      </c>
      <c r="C94" s="149">
        <v>2016</v>
      </c>
      <c r="D94" s="40">
        <v>40.001268000000003</v>
      </c>
      <c r="E94" s="40">
        <v>20.881349</v>
      </c>
      <c r="F94" s="40">
        <v>11.227751</v>
      </c>
      <c r="G94" s="40">
        <v>7.8889469999999999</v>
      </c>
      <c r="H94" s="40">
        <v>3.2209999999999999E-3</v>
      </c>
      <c r="I94" s="40">
        <v>13.750973</v>
      </c>
      <c r="J94" s="40">
        <v>13.754194</v>
      </c>
    </row>
    <row r="95" spans="2:10" s="32" customFormat="1" ht="18" customHeight="1">
      <c r="B95" s="39" t="s">
        <v>13</v>
      </c>
      <c r="C95" s="149">
        <v>2016</v>
      </c>
      <c r="D95" s="40">
        <v>37.575308</v>
      </c>
      <c r="E95" s="40">
        <v>21.126604</v>
      </c>
      <c r="F95" s="40">
        <v>10.477287</v>
      </c>
      <c r="G95" s="40">
        <v>4.362247</v>
      </c>
      <c r="H95" s="40">
        <v>1.60917</v>
      </c>
      <c r="I95" s="40">
        <v>10.683168</v>
      </c>
      <c r="J95" s="40">
        <v>12.292338000000001</v>
      </c>
    </row>
    <row r="96" spans="2:10" s="32" customFormat="1" ht="18" customHeight="1">
      <c r="B96" s="39" t="s">
        <v>14</v>
      </c>
      <c r="C96" s="149">
        <v>2016</v>
      </c>
      <c r="D96" s="40">
        <v>36.623036999999997</v>
      </c>
      <c r="E96" s="40">
        <v>20.981486</v>
      </c>
      <c r="F96" s="40">
        <v>8.0107009999999992</v>
      </c>
      <c r="G96" s="40">
        <v>6.4284020000000002</v>
      </c>
      <c r="H96" s="40">
        <v>1.202448</v>
      </c>
      <c r="I96" s="40">
        <v>6.8530930000000003</v>
      </c>
      <c r="J96" s="40">
        <v>8.0555409999999998</v>
      </c>
    </row>
    <row r="97" spans="2:10" s="32" customFormat="1" ht="18" customHeight="1">
      <c r="B97" s="39" t="s">
        <v>15</v>
      </c>
      <c r="C97" s="149">
        <v>2016</v>
      </c>
      <c r="D97" s="40">
        <v>42.198334000000003</v>
      </c>
      <c r="E97" s="40">
        <v>21.467749000000001</v>
      </c>
      <c r="F97" s="40">
        <v>6.4142530000000004</v>
      </c>
      <c r="G97" s="40">
        <v>7.0487440000000001</v>
      </c>
      <c r="H97" s="40">
        <v>7.2675879999999999</v>
      </c>
      <c r="I97" s="40">
        <v>-9.0012340000000002</v>
      </c>
      <c r="J97" s="40">
        <v>-1.733646</v>
      </c>
    </row>
    <row r="98" spans="2:10" s="32" customFormat="1" ht="5.25" customHeight="1">
      <c r="B98" s="336"/>
      <c r="C98" s="336"/>
      <c r="D98" s="336"/>
      <c r="E98" s="336"/>
      <c r="F98" s="336"/>
      <c r="G98" s="336"/>
      <c r="H98" s="336"/>
      <c r="I98" s="336"/>
      <c r="J98" s="336"/>
    </row>
    <row r="99" spans="2:10" s="32" customFormat="1" ht="18" customHeight="1">
      <c r="B99" s="39" t="s">
        <v>12</v>
      </c>
      <c r="C99" s="149">
        <v>2017</v>
      </c>
      <c r="D99" s="40">
        <v>39.014417999999999</v>
      </c>
      <c r="E99" s="40">
        <v>20.313132</v>
      </c>
      <c r="F99" s="40">
        <v>12.044953</v>
      </c>
      <c r="G99" s="40">
        <v>4.9137050000000002</v>
      </c>
      <c r="H99" s="40">
        <v>1.7426280000000001</v>
      </c>
      <c r="I99" s="40">
        <v>16.111186</v>
      </c>
      <c r="J99" s="40">
        <v>17.853814</v>
      </c>
    </row>
    <row r="100" spans="2:10" s="32" customFormat="1" ht="18" customHeight="1">
      <c r="B100" s="39" t="s">
        <v>13</v>
      </c>
      <c r="C100" s="149">
        <v>2017</v>
      </c>
      <c r="D100" s="40">
        <v>39.414185000000003</v>
      </c>
      <c r="E100" s="40">
        <v>21.662611999999999</v>
      </c>
      <c r="F100" s="40">
        <v>10.101817</v>
      </c>
      <c r="G100" s="40">
        <v>4.1591769999999997</v>
      </c>
      <c r="H100" s="40">
        <v>3.4905789999999999</v>
      </c>
      <c r="I100" s="40">
        <v>5.2415320000000003</v>
      </c>
      <c r="J100" s="40">
        <v>8.7321109999999997</v>
      </c>
    </row>
    <row r="101" spans="2:10" s="32" customFormat="1" ht="18" customHeight="1">
      <c r="B101" s="39" t="s">
        <v>14</v>
      </c>
      <c r="C101" s="149">
        <v>2017</v>
      </c>
      <c r="D101" s="40">
        <v>38.878911000000002</v>
      </c>
      <c r="E101" s="40">
        <v>14.844351</v>
      </c>
      <c r="F101" s="40">
        <v>10.553272</v>
      </c>
      <c r="G101" s="40">
        <v>9.7414249999999996</v>
      </c>
      <c r="H101" s="40">
        <v>3.7398630000000002</v>
      </c>
      <c r="I101" s="40">
        <v>5.0787930000000001</v>
      </c>
      <c r="J101" s="40">
        <v>8.8186560000000007</v>
      </c>
    </row>
    <row r="102" spans="2:10" s="76" customFormat="1" ht="18" customHeight="1">
      <c r="B102" s="238" t="s">
        <v>15</v>
      </c>
      <c r="C102" s="239">
        <v>2017</v>
      </c>
      <c r="D102" s="156">
        <v>39.101999999999997</v>
      </c>
      <c r="E102" s="156">
        <v>8.6321779999999997</v>
      </c>
      <c r="F102" s="156">
        <v>8.8811660000000003</v>
      </c>
      <c r="G102" s="156">
        <v>0.303232</v>
      </c>
      <c r="H102" s="156">
        <v>21.285423999999999</v>
      </c>
      <c r="I102" s="156">
        <v>3.3199730000000001</v>
      </c>
      <c r="J102" s="156">
        <v>24.605397</v>
      </c>
    </row>
    <row r="103" spans="2:10" s="32" customFormat="1" ht="5.25" customHeight="1">
      <c r="B103" s="336"/>
      <c r="C103" s="336"/>
      <c r="D103" s="336"/>
      <c r="E103" s="336"/>
      <c r="F103" s="336"/>
      <c r="G103" s="336"/>
      <c r="H103" s="336"/>
      <c r="I103" s="336"/>
      <c r="J103" s="336"/>
    </row>
    <row r="104" spans="2:10" s="76" customFormat="1" ht="18" customHeight="1">
      <c r="B104" s="39" t="s">
        <v>12</v>
      </c>
      <c r="C104" s="149">
        <v>2018</v>
      </c>
      <c r="D104" s="156">
        <v>35.550525999999998</v>
      </c>
      <c r="E104" s="156">
        <v>14.567971999999999</v>
      </c>
      <c r="F104" s="156">
        <v>9.8227930000000008</v>
      </c>
      <c r="G104" s="156">
        <v>6.5571799999999998</v>
      </c>
      <c r="H104" s="156">
        <v>4.6025809999999998</v>
      </c>
      <c r="I104" s="156">
        <v>-2.132736</v>
      </c>
      <c r="J104" s="156">
        <v>2.4698449999999998</v>
      </c>
    </row>
    <row r="105" spans="2:10" s="76" customFormat="1" ht="18" customHeight="1">
      <c r="B105" s="39" t="s">
        <v>13</v>
      </c>
      <c r="C105" s="149">
        <v>2018</v>
      </c>
      <c r="D105" s="156">
        <v>39.201410000000003</v>
      </c>
      <c r="E105" s="156">
        <v>20.301507999999998</v>
      </c>
      <c r="F105" s="156">
        <v>10.693975</v>
      </c>
      <c r="G105" s="156">
        <v>3.0389599999999999</v>
      </c>
      <c r="H105" s="156">
        <v>5.1669669999999996</v>
      </c>
      <c r="I105" s="156">
        <v>-2.76972</v>
      </c>
      <c r="J105" s="156">
        <v>2.3972470000000001</v>
      </c>
    </row>
    <row r="106" spans="2:10" s="76" customFormat="1" ht="18" customHeight="1">
      <c r="B106" s="65" t="s">
        <v>14</v>
      </c>
      <c r="C106" s="124">
        <v>2018</v>
      </c>
      <c r="D106" s="26">
        <v>37.572054999999999</v>
      </c>
      <c r="E106" s="71">
        <v>18.813707999999998</v>
      </c>
      <c r="F106" s="71">
        <v>8.0665370000000003</v>
      </c>
      <c r="G106" s="71">
        <v>3.2409970000000001</v>
      </c>
      <c r="H106" s="71">
        <v>7.4508130000000001</v>
      </c>
      <c r="I106" s="71">
        <v>6.0632060000000001</v>
      </c>
      <c r="J106" s="71">
        <v>13.514018999999999</v>
      </c>
    </row>
    <row r="107" spans="2:10" s="76" customFormat="1" ht="18" hidden="1" customHeight="1">
      <c r="B107" s="65" t="s">
        <v>15</v>
      </c>
      <c r="C107" s="124">
        <v>2018</v>
      </c>
      <c r="D107" s="26"/>
      <c r="E107" s="71"/>
      <c r="F107" s="71"/>
      <c r="G107" s="71"/>
      <c r="H107" s="71"/>
      <c r="I107" s="71"/>
      <c r="J107" s="71"/>
    </row>
    <row r="108" spans="2:10" s="32" customFormat="1" ht="38.25">
      <c r="B108" s="152"/>
      <c r="C108" s="153"/>
      <c r="D108" s="154" t="s">
        <v>64</v>
      </c>
      <c r="E108" s="343" t="s">
        <v>34</v>
      </c>
      <c r="F108" s="344"/>
      <c r="G108" s="344"/>
      <c r="H108" s="345"/>
      <c r="I108" s="346" t="s">
        <v>64</v>
      </c>
      <c r="J108" s="347"/>
    </row>
    <row r="109" spans="2:10" s="32" customFormat="1" ht="18" hidden="1" customHeight="1">
      <c r="B109" s="39" t="s">
        <v>12</v>
      </c>
      <c r="C109" s="149">
        <v>2015</v>
      </c>
      <c r="D109" s="40">
        <v>-11.525913627066609</v>
      </c>
      <c r="E109" s="40">
        <v>50.740342560748338</v>
      </c>
      <c r="F109" s="40">
        <v>28.802772307881707</v>
      </c>
      <c r="G109" s="40">
        <v>15.365672455919341</v>
      </c>
      <c r="H109" s="40">
        <v>5.0912126754505991</v>
      </c>
      <c r="I109" s="40">
        <v>146.63969218124601</v>
      </c>
      <c r="J109" s="40">
        <v>-9.7967021250026409</v>
      </c>
    </row>
    <row r="110" spans="2:10" s="32" customFormat="1" ht="18" hidden="1" customHeight="1">
      <c r="B110" s="39" t="s">
        <v>13</v>
      </c>
      <c r="C110" s="149">
        <v>2015</v>
      </c>
      <c r="D110" s="40">
        <v>-10.556176238706225</v>
      </c>
      <c r="E110" s="40">
        <v>22.103622291856396</v>
      </c>
      <c r="F110" s="40">
        <v>24.123459223052308</v>
      </c>
      <c r="G110" s="40">
        <v>9.4942064655168661</v>
      </c>
      <c r="H110" s="40">
        <v>44.278712019574421</v>
      </c>
      <c r="I110" s="40">
        <v>-105.29561241915594</v>
      </c>
      <c r="J110" s="40">
        <v>-24.719772648023906</v>
      </c>
    </row>
    <row r="111" spans="2:10" s="32" customFormat="1" ht="18" hidden="1" customHeight="1">
      <c r="B111" s="39" t="s">
        <v>14</v>
      </c>
      <c r="C111" s="149">
        <v>2015</v>
      </c>
      <c r="D111" s="40">
        <v>-55.986594832867894</v>
      </c>
      <c r="E111" s="40">
        <v>4.048540922575949</v>
      </c>
      <c r="F111" s="40">
        <v>37.330085491392282</v>
      </c>
      <c r="G111" s="40">
        <v>26.675307899520295</v>
      </c>
      <c r="H111" s="40">
        <v>31.946065686511481</v>
      </c>
      <c r="I111" s="40">
        <v>-335.8217842940536</v>
      </c>
      <c r="J111" s="40">
        <v>-231.82356715244313</v>
      </c>
    </row>
    <row r="112" spans="2:10" s="32" customFormat="1" ht="18" customHeight="1">
      <c r="B112" s="39" t="s">
        <v>15</v>
      </c>
      <c r="C112" s="149">
        <v>2015</v>
      </c>
      <c r="D112" s="40">
        <v>-21.351577990050686</v>
      </c>
      <c r="E112" s="40">
        <v>68.937033194179193</v>
      </c>
      <c r="F112" s="40">
        <v>22.205895723073283</v>
      </c>
      <c r="G112" s="40">
        <v>15.847402839908209</v>
      </c>
      <c r="H112" s="40">
        <v>-6.9903317571606856</v>
      </c>
      <c r="I112" s="40">
        <v>200.40188149924481</v>
      </c>
      <c r="J112" s="40">
        <v>-44.410516683258919</v>
      </c>
    </row>
    <row r="113" spans="2:10" s="32" customFormat="1" ht="5.25" customHeight="1">
      <c r="B113" s="195"/>
      <c r="C113" s="196"/>
      <c r="D113" s="196"/>
      <c r="E113" s="196"/>
      <c r="F113" s="196"/>
      <c r="G113" s="196"/>
      <c r="H113" s="196"/>
      <c r="I113" s="196"/>
      <c r="J113" s="197"/>
    </row>
    <row r="114" spans="2:10" s="32" customFormat="1" ht="18" customHeight="1">
      <c r="B114" s="39" t="s">
        <v>12</v>
      </c>
      <c r="C114" s="149">
        <v>2016</v>
      </c>
      <c r="D114" s="40">
        <f>(D94-D89)/D89*100</f>
        <v>-18.736201082521379</v>
      </c>
      <c r="E114" s="40">
        <f t="shared" ref="E114:H114" si="52">E94/$D94*100</f>
        <v>52.201717705548731</v>
      </c>
      <c r="F114" s="40">
        <f t="shared" si="52"/>
        <v>28.06848772893899</v>
      </c>
      <c r="G114" s="40">
        <f t="shared" si="52"/>
        <v>19.721742320768428</v>
      </c>
      <c r="H114" s="40">
        <f t="shared" si="52"/>
        <v>8.0522447438416186E-3</v>
      </c>
      <c r="I114" s="40">
        <f t="shared" ref="I114:J114" si="53">(I94-I89)/I89*100</f>
        <v>56.930382733538409</v>
      </c>
      <c r="J114" s="40">
        <f t="shared" si="53"/>
        <v>22.058090099146622</v>
      </c>
    </row>
    <row r="115" spans="2:10" s="32" customFormat="1" ht="18" customHeight="1">
      <c r="B115" s="39" t="s">
        <v>13</v>
      </c>
      <c r="C115" s="149">
        <v>2016</v>
      </c>
      <c r="D115" s="40">
        <f>(D95-D90)/D90*100</f>
        <v>-16.48023778587114</v>
      </c>
      <c r="E115" s="40">
        <f t="shared" ref="E115:H115" si="54">E95/$D95*100</f>
        <v>56.224699475517269</v>
      </c>
      <c r="F115" s="40">
        <f t="shared" si="54"/>
        <v>27.883436111821091</v>
      </c>
      <c r="G115" s="40">
        <f t="shared" si="54"/>
        <v>11.609344625997476</v>
      </c>
      <c r="H115" s="40">
        <f t="shared" si="54"/>
        <v>4.2825197866641576</v>
      </c>
      <c r="I115" s="40">
        <f t="shared" ref="I115:J115" si="55">(I95-I90)/I90*100</f>
        <v>-1865.6348698726244</v>
      </c>
      <c r="J115" s="40">
        <f t="shared" si="55"/>
        <v>-36.361253953238716</v>
      </c>
    </row>
    <row r="116" spans="2:10" s="32" customFormat="1" ht="18" customHeight="1">
      <c r="B116" s="39" t="s">
        <v>14</v>
      </c>
      <c r="C116" s="149">
        <v>2016</v>
      </c>
      <c r="D116" s="40">
        <f>(D96-D91)/D91*100</f>
        <v>85.112418416015913</v>
      </c>
      <c r="E116" s="40">
        <f t="shared" ref="E116:H116" si="56">E96/$D96*100</f>
        <v>57.290404397647308</v>
      </c>
      <c r="F116" s="40">
        <f t="shared" si="56"/>
        <v>21.873393514579362</v>
      </c>
      <c r="G116" s="40">
        <f t="shared" si="56"/>
        <v>17.55289164030826</v>
      </c>
      <c r="H116" s="40">
        <f t="shared" si="56"/>
        <v>3.2833104474650749</v>
      </c>
      <c r="I116" s="40">
        <f t="shared" ref="I116:J116" si="57">(I96-I91)/I91*100</f>
        <v>-158.1479998818898</v>
      </c>
      <c r="J116" s="40">
        <f t="shared" si="57"/>
        <v>-247.39360469988432</v>
      </c>
    </row>
    <row r="117" spans="2:10" s="32" customFormat="1" ht="18" customHeight="1">
      <c r="B117" s="39" t="s">
        <v>15</v>
      </c>
      <c r="C117" s="149">
        <v>2016</v>
      </c>
      <c r="D117" s="40">
        <f>(D97-D92)/D92*100</f>
        <v>18.047435122400731</v>
      </c>
      <c r="E117" s="40">
        <f t="shared" ref="E117:H117" si="58">E97/$D97*100</f>
        <v>50.873451544319259</v>
      </c>
      <c r="F117" s="40">
        <f t="shared" si="58"/>
        <v>15.200251744535699</v>
      </c>
      <c r="G117" s="40">
        <f t="shared" si="58"/>
        <v>16.703844279729147</v>
      </c>
      <c r="H117" s="40">
        <f t="shared" si="58"/>
        <v>17.222452431415896</v>
      </c>
      <c r="I117" s="40">
        <f t="shared" ref="I117:J117" si="59">(I97-I92)/I92*100</f>
        <v>-178.39311614682026</v>
      </c>
      <c r="J117" s="40">
        <f t="shared" si="59"/>
        <v>-119.29844618012555</v>
      </c>
    </row>
    <row r="118" spans="2:10" s="32" customFormat="1" ht="5.25" customHeight="1">
      <c r="B118" s="336"/>
      <c r="C118" s="336"/>
      <c r="D118" s="336"/>
      <c r="E118" s="336"/>
      <c r="F118" s="336"/>
      <c r="G118" s="336"/>
      <c r="H118" s="336"/>
      <c r="I118" s="336"/>
      <c r="J118" s="336"/>
    </row>
    <row r="119" spans="2:10" s="32" customFormat="1" ht="18" customHeight="1">
      <c r="B119" s="39" t="s">
        <v>12</v>
      </c>
      <c r="C119" s="149">
        <v>2017</v>
      </c>
      <c r="D119" s="40">
        <f>(D99-D94)/D94*100</f>
        <v>-2.4670467946166208</v>
      </c>
      <c r="E119" s="40">
        <f t="shared" ref="E119:H119" si="60">E99/$D99*100</f>
        <v>52.065705555315475</v>
      </c>
      <c r="F119" s="40">
        <f t="shared" si="60"/>
        <v>30.873081331112001</v>
      </c>
      <c r="G119" s="40">
        <f t="shared" si="60"/>
        <v>12.594587467638247</v>
      </c>
      <c r="H119" s="40">
        <f t="shared" si="60"/>
        <v>4.4666256459342799</v>
      </c>
      <c r="I119" s="40">
        <f t="shared" ref="I119:J119" si="61">(I99-I94)/I94*100</f>
        <v>17.163970869552283</v>
      </c>
      <c r="J119" s="40">
        <f t="shared" si="61"/>
        <v>29.806326710238345</v>
      </c>
    </row>
    <row r="120" spans="2:10" s="32" customFormat="1" ht="18" customHeight="1">
      <c r="B120" s="39" t="s">
        <v>13</v>
      </c>
      <c r="C120" s="149">
        <v>2017</v>
      </c>
      <c r="D120" s="40">
        <f>(D100-D95)/D95*100</f>
        <v>4.8938441169930096</v>
      </c>
      <c r="E120" s="40">
        <f t="shared" ref="E120:H120" si="62">E100/$D100*100</f>
        <v>54.961461209967929</v>
      </c>
      <c r="F120" s="40">
        <f t="shared" si="62"/>
        <v>25.62990202638974</v>
      </c>
      <c r="G120" s="40">
        <f t="shared" si="62"/>
        <v>10.552487638650906</v>
      </c>
      <c r="H120" s="40">
        <f t="shared" si="62"/>
        <v>8.8561491249914202</v>
      </c>
      <c r="I120" s="40">
        <f t="shared" ref="I120:J120" si="63">(I100-I95)/I95*100</f>
        <v>-50.936538674670281</v>
      </c>
      <c r="J120" s="40">
        <f t="shared" si="63"/>
        <v>-28.962976774638001</v>
      </c>
    </row>
    <row r="121" spans="2:10" s="32" customFormat="1" ht="18" customHeight="1">
      <c r="B121" s="39" t="s">
        <v>14</v>
      </c>
      <c r="C121" s="149">
        <v>2017</v>
      </c>
      <c r="D121" s="40">
        <f>(D101-D96)/D96*100</f>
        <v>6.1597130789563028</v>
      </c>
      <c r="E121" s="40">
        <f t="shared" ref="E121:H121" si="64">E101/$D101*100</f>
        <v>38.18098454455167</v>
      </c>
      <c r="F121" s="40">
        <f t="shared" si="64"/>
        <v>27.143949582332695</v>
      </c>
      <c r="G121" s="40">
        <f t="shared" si="64"/>
        <v>25.055807247276036</v>
      </c>
      <c r="H121" s="40">
        <f t="shared" si="64"/>
        <v>9.6192586258395973</v>
      </c>
      <c r="I121" s="40">
        <f t="shared" ref="I121:J121" si="65">(I101-I96)/I96*100</f>
        <v>-25.890499370138421</v>
      </c>
      <c r="J121" s="40">
        <f t="shared" si="65"/>
        <v>9.473168841174056</v>
      </c>
    </row>
    <row r="122" spans="2:10" s="32" customFormat="1" ht="18" customHeight="1">
      <c r="B122" s="39" t="s">
        <v>15</v>
      </c>
      <c r="C122" s="149">
        <v>2017</v>
      </c>
      <c r="D122" s="40">
        <f>(D102-D97)/D97*100</f>
        <v>-7.3375740378755365</v>
      </c>
      <c r="E122" s="40">
        <f t="shared" ref="E122:H122" si="66">E102/$D102*100</f>
        <v>22.076052375837556</v>
      </c>
      <c r="F122" s="40">
        <f t="shared" si="66"/>
        <v>22.712817758682423</v>
      </c>
      <c r="G122" s="40">
        <f t="shared" si="66"/>
        <v>0.77548974477008847</v>
      </c>
      <c r="H122" s="40">
        <f t="shared" si="66"/>
        <v>54.435640120709941</v>
      </c>
      <c r="I122" s="40">
        <f t="shared" ref="I122:J122" si="67">(I102-I97)/I97*100</f>
        <v>-136.88353174686938</v>
      </c>
      <c r="J122" s="40">
        <f t="shared" si="67"/>
        <v>-1519.2861172350063</v>
      </c>
    </row>
    <row r="123" spans="2:10" s="32" customFormat="1" ht="5.25" customHeight="1">
      <c r="B123" s="336"/>
      <c r="C123" s="336"/>
      <c r="D123" s="336"/>
      <c r="E123" s="336"/>
      <c r="F123" s="336"/>
      <c r="G123" s="336"/>
      <c r="H123" s="336"/>
      <c r="I123" s="336"/>
      <c r="J123" s="336"/>
    </row>
    <row r="124" spans="2:10" s="32" customFormat="1" ht="18" customHeight="1">
      <c r="B124" s="39" t="s">
        <v>12</v>
      </c>
      <c r="C124" s="149">
        <v>2018</v>
      </c>
      <c r="D124" s="40">
        <f>(D104-D99)/D99*100</f>
        <v>-8.8784920487600285</v>
      </c>
      <c r="E124" s="40">
        <f t="shared" ref="E124:H127" si="68">E104/$D104*100</f>
        <v>40.978217875032286</v>
      </c>
      <c r="F124" s="40">
        <f t="shared" si="68"/>
        <v>27.630513821370752</v>
      </c>
      <c r="G124" s="40">
        <f t="shared" si="68"/>
        <v>18.444677864963236</v>
      </c>
      <c r="H124" s="40">
        <f t="shared" si="68"/>
        <v>12.946590438633734</v>
      </c>
      <c r="I124" s="40">
        <f t="shared" ref="I124:J127" si="69">(I104-I99)/I99*100</f>
        <v>-113.23761019207402</v>
      </c>
      <c r="J124" s="40">
        <f t="shared" si="69"/>
        <v>-86.166289174962841</v>
      </c>
    </row>
    <row r="125" spans="2:10" s="32" customFormat="1" ht="18" customHeight="1">
      <c r="B125" s="39" t="s">
        <v>13</v>
      </c>
      <c r="C125" s="149">
        <v>2018</v>
      </c>
      <c r="D125" s="40">
        <f>(D105-D100)/D100*100</f>
        <v>-0.5398437136274683</v>
      </c>
      <c r="E125" s="40">
        <f t="shared" si="68"/>
        <v>51.787698452683195</v>
      </c>
      <c r="F125" s="40">
        <f t="shared" si="68"/>
        <v>27.279567240055901</v>
      </c>
      <c r="G125" s="40">
        <f t="shared" si="68"/>
        <v>7.7521701387781707</v>
      </c>
      <c r="H125" s="40">
        <f t="shared" si="68"/>
        <v>13.180564168482714</v>
      </c>
      <c r="I125" s="40">
        <f t="shared" si="69"/>
        <v>-152.84180274011493</v>
      </c>
      <c r="J125" s="40">
        <f t="shared" si="69"/>
        <v>-72.546764465087534</v>
      </c>
    </row>
    <row r="126" spans="2:10" s="32" customFormat="1" ht="18" customHeight="1">
      <c r="B126" s="65" t="s">
        <v>14</v>
      </c>
      <c r="C126" s="124">
        <v>2018</v>
      </c>
      <c r="D126" s="66">
        <f>(D106-D101)/D101*100</f>
        <v>-3.3613492929367368</v>
      </c>
      <c r="E126" s="62">
        <f t="shared" si="68"/>
        <v>50.073673106248776</v>
      </c>
      <c r="F126" s="62">
        <f t="shared" si="68"/>
        <v>21.469512380943765</v>
      </c>
      <c r="G126" s="62">
        <f t="shared" si="68"/>
        <v>8.6260839339237645</v>
      </c>
      <c r="H126" s="62">
        <f t="shared" si="68"/>
        <v>19.830730578883696</v>
      </c>
      <c r="I126" s="62">
        <f t="shared" si="69"/>
        <v>19.382813987496636</v>
      </c>
      <c r="J126" s="62">
        <f t="shared" si="69"/>
        <v>53.243521461773746</v>
      </c>
    </row>
    <row r="127" spans="2:10" s="32" customFormat="1" ht="18" hidden="1" customHeight="1">
      <c r="B127" s="65" t="s">
        <v>15</v>
      </c>
      <c r="C127" s="124">
        <v>2018</v>
      </c>
      <c r="D127" s="66">
        <f>(D107-D102)/D102*100</f>
        <v>-100</v>
      </c>
      <c r="E127" s="62" t="e">
        <f t="shared" si="68"/>
        <v>#DIV/0!</v>
      </c>
      <c r="F127" s="62" t="e">
        <f t="shared" si="68"/>
        <v>#DIV/0!</v>
      </c>
      <c r="G127" s="62" t="e">
        <f t="shared" si="68"/>
        <v>#DIV/0!</v>
      </c>
      <c r="H127" s="62" t="e">
        <f t="shared" si="68"/>
        <v>#DIV/0!</v>
      </c>
      <c r="I127" s="62">
        <f t="shared" si="69"/>
        <v>-100</v>
      </c>
      <c r="J127" s="62">
        <f t="shared" si="69"/>
        <v>-100</v>
      </c>
    </row>
    <row r="129" spans="2:2">
      <c r="B129" s="48" t="s">
        <v>76</v>
      </c>
    </row>
    <row r="130" spans="2:2" ht="14.25">
      <c r="B130" s="155"/>
    </row>
  </sheetData>
  <sheetProtection formatCells="0" formatColumns="0" formatRows="0"/>
  <mergeCells count="31">
    <mergeCell ref="B47:J47"/>
    <mergeCell ref="I26:J26"/>
    <mergeCell ref="B31:J31"/>
    <mergeCell ref="B46:J46"/>
    <mergeCell ref="E67:H67"/>
    <mergeCell ref="I67:J67"/>
    <mergeCell ref="B52:J52"/>
    <mergeCell ref="B36:J36"/>
    <mergeCell ref="B2:J2"/>
    <mergeCell ref="B87:J87"/>
    <mergeCell ref="B88:J88"/>
    <mergeCell ref="E108:H108"/>
    <mergeCell ref="I108:J108"/>
    <mergeCell ref="B62:J62"/>
    <mergeCell ref="B4:C4"/>
    <mergeCell ref="B5:J5"/>
    <mergeCell ref="B6:J6"/>
    <mergeCell ref="E26:H26"/>
    <mergeCell ref="B11:J11"/>
    <mergeCell ref="B16:J16"/>
    <mergeCell ref="B21:J21"/>
    <mergeCell ref="B41:J41"/>
    <mergeCell ref="B82:J82"/>
    <mergeCell ref="B103:J103"/>
    <mergeCell ref="B123:J123"/>
    <mergeCell ref="B118:J118"/>
    <mergeCell ref="B98:J98"/>
    <mergeCell ref="B77:J77"/>
    <mergeCell ref="B57:J57"/>
    <mergeCell ref="B93:J93"/>
    <mergeCell ref="B72:J72"/>
  </mergeCells>
  <printOptions horizontalCentered="1"/>
  <pageMargins left="0" right="0" top="0.19685039370078741" bottom="0.39370078740157483" header="0" footer="0.19685039370078741"/>
  <pageSetup paperSize="9" scale="110" fitToHeight="0" orientation="portrait" r:id="rId1"/>
  <headerFooter alignWithMargins="0">
    <oddFooter>&amp;C&amp;9&amp;P of &amp;N</oddFooter>
  </headerFooter>
  <rowBreaks count="1" manualBreakCount="1">
    <brk id="10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H67"/>
  <sheetViews>
    <sheetView zoomScale="95" zoomScaleNormal="95" workbookViewId="0">
      <pane ySplit="5" topLeftCell="A6" activePane="bottomLeft" state="frozen"/>
      <selection activeCell="H34" sqref="H34"/>
      <selection pane="bottomLeft" activeCell="N61" sqref="N61"/>
    </sheetView>
  </sheetViews>
  <sheetFormatPr defaultRowHeight="12.75"/>
  <cols>
    <col min="1" max="1" width="1" style="70" customWidth="1"/>
    <col min="2" max="2" width="4.7109375" style="120" customWidth="1"/>
    <col min="3" max="3" width="5.85546875" style="139" customWidth="1"/>
    <col min="4" max="4" width="12.7109375" style="70" customWidth="1"/>
    <col min="5" max="5" width="16.42578125" style="70" customWidth="1"/>
    <col min="6" max="6" width="15.28515625" style="70" customWidth="1"/>
    <col min="7" max="8" width="11.85546875" style="70" customWidth="1"/>
    <col min="9" max="9" width="1.7109375" style="70" customWidth="1"/>
    <col min="10" max="10" width="4.28515625" style="70" customWidth="1"/>
    <col min="11" max="254" width="9.140625" style="70"/>
    <col min="255" max="255" width="1" style="70" customWidth="1"/>
    <col min="256" max="256" width="13" style="70" customWidth="1"/>
    <col min="257" max="257" width="2" style="70" customWidth="1"/>
    <col min="258" max="258" width="11" style="70" customWidth="1"/>
    <col min="259" max="259" width="15" style="70" customWidth="1"/>
    <col min="260" max="260" width="20" style="70" customWidth="1"/>
    <col min="261" max="261" width="18" style="70" customWidth="1"/>
    <col min="262" max="262" width="3" style="70" customWidth="1"/>
    <col min="263" max="263" width="12" style="70" customWidth="1"/>
    <col min="264" max="264" width="14" style="70" customWidth="1"/>
    <col min="265" max="510" width="9.140625" style="70"/>
    <col min="511" max="511" width="1" style="70" customWidth="1"/>
    <col min="512" max="512" width="13" style="70" customWidth="1"/>
    <col min="513" max="513" width="2" style="70" customWidth="1"/>
    <col min="514" max="514" width="11" style="70" customWidth="1"/>
    <col min="515" max="515" width="15" style="70" customWidth="1"/>
    <col min="516" max="516" width="20" style="70" customWidth="1"/>
    <col min="517" max="517" width="18" style="70" customWidth="1"/>
    <col min="518" max="518" width="3" style="70" customWidth="1"/>
    <col min="519" max="519" width="12" style="70" customWidth="1"/>
    <col min="520" max="520" width="14" style="70" customWidth="1"/>
    <col min="521" max="766" width="9.140625" style="70"/>
    <col min="767" max="767" width="1" style="70" customWidth="1"/>
    <col min="768" max="768" width="13" style="70" customWidth="1"/>
    <col min="769" max="769" width="2" style="70" customWidth="1"/>
    <col min="770" max="770" width="11" style="70" customWidth="1"/>
    <col min="771" max="771" width="15" style="70" customWidth="1"/>
    <col min="772" max="772" width="20" style="70" customWidth="1"/>
    <col min="773" max="773" width="18" style="70" customWidth="1"/>
    <col min="774" max="774" width="3" style="70" customWidth="1"/>
    <col min="775" max="775" width="12" style="70" customWidth="1"/>
    <col min="776" max="776" width="14" style="70" customWidth="1"/>
    <col min="777" max="1022" width="9.140625" style="70"/>
    <col min="1023" max="1023" width="1" style="70" customWidth="1"/>
    <col min="1024" max="1024" width="13" style="70" customWidth="1"/>
    <col min="1025" max="1025" width="2" style="70" customWidth="1"/>
    <col min="1026" max="1026" width="11" style="70" customWidth="1"/>
    <col min="1027" max="1027" width="15" style="70" customWidth="1"/>
    <col min="1028" max="1028" width="20" style="70" customWidth="1"/>
    <col min="1029" max="1029" width="18" style="70" customWidth="1"/>
    <col min="1030" max="1030" width="3" style="70" customWidth="1"/>
    <col min="1031" max="1031" width="12" style="70" customWidth="1"/>
    <col min="1032" max="1032" width="14" style="70" customWidth="1"/>
    <col min="1033" max="1278" width="9.140625" style="70"/>
    <col min="1279" max="1279" width="1" style="70" customWidth="1"/>
    <col min="1280" max="1280" width="13" style="70" customWidth="1"/>
    <col min="1281" max="1281" width="2" style="70" customWidth="1"/>
    <col min="1282" max="1282" width="11" style="70" customWidth="1"/>
    <col min="1283" max="1283" width="15" style="70" customWidth="1"/>
    <col min="1284" max="1284" width="20" style="70" customWidth="1"/>
    <col min="1285" max="1285" width="18" style="70" customWidth="1"/>
    <col min="1286" max="1286" width="3" style="70" customWidth="1"/>
    <col min="1287" max="1287" width="12" style="70" customWidth="1"/>
    <col min="1288" max="1288" width="14" style="70" customWidth="1"/>
    <col min="1289" max="1534" width="9.140625" style="70"/>
    <col min="1535" max="1535" width="1" style="70" customWidth="1"/>
    <col min="1536" max="1536" width="13" style="70" customWidth="1"/>
    <col min="1537" max="1537" width="2" style="70" customWidth="1"/>
    <col min="1538" max="1538" width="11" style="70" customWidth="1"/>
    <col min="1539" max="1539" width="15" style="70" customWidth="1"/>
    <col min="1540" max="1540" width="20" style="70" customWidth="1"/>
    <col min="1541" max="1541" width="18" style="70" customWidth="1"/>
    <col min="1542" max="1542" width="3" style="70" customWidth="1"/>
    <col min="1543" max="1543" width="12" style="70" customWidth="1"/>
    <col min="1544" max="1544" width="14" style="70" customWidth="1"/>
    <col min="1545" max="1790" width="9.140625" style="70"/>
    <col min="1791" max="1791" width="1" style="70" customWidth="1"/>
    <col min="1792" max="1792" width="13" style="70" customWidth="1"/>
    <col min="1793" max="1793" width="2" style="70" customWidth="1"/>
    <col min="1794" max="1794" width="11" style="70" customWidth="1"/>
    <col min="1795" max="1795" width="15" style="70" customWidth="1"/>
    <col min="1796" max="1796" width="20" style="70" customWidth="1"/>
    <col min="1797" max="1797" width="18" style="70" customWidth="1"/>
    <col min="1798" max="1798" width="3" style="70" customWidth="1"/>
    <col min="1799" max="1799" width="12" style="70" customWidth="1"/>
    <col min="1800" max="1800" width="14" style="70" customWidth="1"/>
    <col min="1801" max="2046" width="9.140625" style="70"/>
    <col min="2047" max="2047" width="1" style="70" customWidth="1"/>
    <col min="2048" max="2048" width="13" style="70" customWidth="1"/>
    <col min="2049" max="2049" width="2" style="70" customWidth="1"/>
    <col min="2050" max="2050" width="11" style="70" customWidth="1"/>
    <col min="2051" max="2051" width="15" style="70" customWidth="1"/>
    <col min="2052" max="2052" width="20" style="70" customWidth="1"/>
    <col min="2053" max="2053" width="18" style="70" customWidth="1"/>
    <col min="2054" max="2054" width="3" style="70" customWidth="1"/>
    <col min="2055" max="2055" width="12" style="70" customWidth="1"/>
    <col min="2056" max="2056" width="14" style="70" customWidth="1"/>
    <col min="2057" max="2302" width="9.140625" style="70"/>
    <col min="2303" max="2303" width="1" style="70" customWidth="1"/>
    <col min="2304" max="2304" width="13" style="70" customWidth="1"/>
    <col min="2305" max="2305" width="2" style="70" customWidth="1"/>
    <col min="2306" max="2306" width="11" style="70" customWidth="1"/>
    <col min="2307" max="2307" width="15" style="70" customWidth="1"/>
    <col min="2308" max="2308" width="20" style="70" customWidth="1"/>
    <col min="2309" max="2309" width="18" style="70" customWidth="1"/>
    <col min="2310" max="2310" width="3" style="70" customWidth="1"/>
    <col min="2311" max="2311" width="12" style="70" customWidth="1"/>
    <col min="2312" max="2312" width="14" style="70" customWidth="1"/>
    <col min="2313" max="2558" width="9.140625" style="70"/>
    <col min="2559" max="2559" width="1" style="70" customWidth="1"/>
    <col min="2560" max="2560" width="13" style="70" customWidth="1"/>
    <col min="2561" max="2561" width="2" style="70" customWidth="1"/>
    <col min="2562" max="2562" width="11" style="70" customWidth="1"/>
    <col min="2563" max="2563" width="15" style="70" customWidth="1"/>
    <col min="2564" max="2564" width="20" style="70" customWidth="1"/>
    <col min="2565" max="2565" width="18" style="70" customWidth="1"/>
    <col min="2566" max="2566" width="3" style="70" customWidth="1"/>
    <col min="2567" max="2567" width="12" style="70" customWidth="1"/>
    <col min="2568" max="2568" width="14" style="70" customWidth="1"/>
    <col min="2569" max="2814" width="9.140625" style="70"/>
    <col min="2815" max="2815" width="1" style="70" customWidth="1"/>
    <col min="2816" max="2816" width="13" style="70" customWidth="1"/>
    <col min="2817" max="2817" width="2" style="70" customWidth="1"/>
    <col min="2818" max="2818" width="11" style="70" customWidth="1"/>
    <col min="2819" max="2819" width="15" style="70" customWidth="1"/>
    <col min="2820" max="2820" width="20" style="70" customWidth="1"/>
    <col min="2821" max="2821" width="18" style="70" customWidth="1"/>
    <col min="2822" max="2822" width="3" style="70" customWidth="1"/>
    <col min="2823" max="2823" width="12" style="70" customWidth="1"/>
    <col min="2824" max="2824" width="14" style="70" customWidth="1"/>
    <col min="2825" max="3070" width="9.140625" style="70"/>
    <col min="3071" max="3071" width="1" style="70" customWidth="1"/>
    <col min="3072" max="3072" width="13" style="70" customWidth="1"/>
    <col min="3073" max="3073" width="2" style="70" customWidth="1"/>
    <col min="3074" max="3074" width="11" style="70" customWidth="1"/>
    <col min="3075" max="3075" width="15" style="70" customWidth="1"/>
    <col min="3076" max="3076" width="20" style="70" customWidth="1"/>
    <col min="3077" max="3077" width="18" style="70" customWidth="1"/>
    <col min="3078" max="3078" width="3" style="70" customWidth="1"/>
    <col min="3079" max="3079" width="12" style="70" customWidth="1"/>
    <col min="3080" max="3080" width="14" style="70" customWidth="1"/>
    <col min="3081" max="3326" width="9.140625" style="70"/>
    <col min="3327" max="3327" width="1" style="70" customWidth="1"/>
    <col min="3328" max="3328" width="13" style="70" customWidth="1"/>
    <col min="3329" max="3329" width="2" style="70" customWidth="1"/>
    <col min="3330" max="3330" width="11" style="70" customWidth="1"/>
    <col min="3331" max="3331" width="15" style="70" customWidth="1"/>
    <col min="3332" max="3332" width="20" style="70" customWidth="1"/>
    <col min="3333" max="3333" width="18" style="70" customWidth="1"/>
    <col min="3334" max="3334" width="3" style="70" customWidth="1"/>
    <col min="3335" max="3335" width="12" style="70" customWidth="1"/>
    <col min="3336" max="3336" width="14" style="70" customWidth="1"/>
    <col min="3337" max="3582" width="9.140625" style="70"/>
    <col min="3583" max="3583" width="1" style="70" customWidth="1"/>
    <col min="3584" max="3584" width="13" style="70" customWidth="1"/>
    <col min="3585" max="3585" width="2" style="70" customWidth="1"/>
    <col min="3586" max="3586" width="11" style="70" customWidth="1"/>
    <col min="3587" max="3587" width="15" style="70" customWidth="1"/>
    <col min="3588" max="3588" width="20" style="70" customWidth="1"/>
    <col min="3589" max="3589" width="18" style="70" customWidth="1"/>
    <col min="3590" max="3590" width="3" style="70" customWidth="1"/>
    <col min="3591" max="3591" width="12" style="70" customWidth="1"/>
    <col min="3592" max="3592" width="14" style="70" customWidth="1"/>
    <col min="3593" max="3838" width="9.140625" style="70"/>
    <col min="3839" max="3839" width="1" style="70" customWidth="1"/>
    <col min="3840" max="3840" width="13" style="70" customWidth="1"/>
    <col min="3841" max="3841" width="2" style="70" customWidth="1"/>
    <col min="3842" max="3842" width="11" style="70" customWidth="1"/>
    <col min="3843" max="3843" width="15" style="70" customWidth="1"/>
    <col min="3844" max="3844" width="20" style="70" customWidth="1"/>
    <col min="3845" max="3845" width="18" style="70" customWidth="1"/>
    <col min="3846" max="3846" width="3" style="70" customWidth="1"/>
    <col min="3847" max="3847" width="12" style="70" customWidth="1"/>
    <col min="3848" max="3848" width="14" style="70" customWidth="1"/>
    <col min="3849" max="4094" width="9.140625" style="70"/>
    <col min="4095" max="4095" width="1" style="70" customWidth="1"/>
    <col min="4096" max="4096" width="13" style="70" customWidth="1"/>
    <col min="4097" max="4097" width="2" style="70" customWidth="1"/>
    <col min="4098" max="4098" width="11" style="70" customWidth="1"/>
    <col min="4099" max="4099" width="15" style="70" customWidth="1"/>
    <col min="4100" max="4100" width="20" style="70" customWidth="1"/>
    <col min="4101" max="4101" width="18" style="70" customWidth="1"/>
    <col min="4102" max="4102" width="3" style="70" customWidth="1"/>
    <col min="4103" max="4103" width="12" style="70" customWidth="1"/>
    <col min="4104" max="4104" width="14" style="70" customWidth="1"/>
    <col min="4105" max="4350" width="9.140625" style="70"/>
    <col min="4351" max="4351" width="1" style="70" customWidth="1"/>
    <col min="4352" max="4352" width="13" style="70" customWidth="1"/>
    <col min="4353" max="4353" width="2" style="70" customWidth="1"/>
    <col min="4354" max="4354" width="11" style="70" customWidth="1"/>
    <col min="4355" max="4355" width="15" style="70" customWidth="1"/>
    <col min="4356" max="4356" width="20" style="70" customWidth="1"/>
    <col min="4357" max="4357" width="18" style="70" customWidth="1"/>
    <col min="4358" max="4358" width="3" style="70" customWidth="1"/>
    <col min="4359" max="4359" width="12" style="70" customWidth="1"/>
    <col min="4360" max="4360" width="14" style="70" customWidth="1"/>
    <col min="4361" max="4606" width="9.140625" style="70"/>
    <col min="4607" max="4607" width="1" style="70" customWidth="1"/>
    <col min="4608" max="4608" width="13" style="70" customWidth="1"/>
    <col min="4609" max="4609" width="2" style="70" customWidth="1"/>
    <col min="4610" max="4610" width="11" style="70" customWidth="1"/>
    <col min="4611" max="4611" width="15" style="70" customWidth="1"/>
    <col min="4612" max="4612" width="20" style="70" customWidth="1"/>
    <col min="4613" max="4613" width="18" style="70" customWidth="1"/>
    <col min="4614" max="4614" width="3" style="70" customWidth="1"/>
    <col min="4615" max="4615" width="12" style="70" customWidth="1"/>
    <col min="4616" max="4616" width="14" style="70" customWidth="1"/>
    <col min="4617" max="4862" width="9.140625" style="70"/>
    <col min="4863" max="4863" width="1" style="70" customWidth="1"/>
    <col min="4864" max="4864" width="13" style="70" customWidth="1"/>
    <col min="4865" max="4865" width="2" style="70" customWidth="1"/>
    <col min="4866" max="4866" width="11" style="70" customWidth="1"/>
    <col min="4867" max="4867" width="15" style="70" customWidth="1"/>
    <col min="4868" max="4868" width="20" style="70" customWidth="1"/>
    <col min="4869" max="4869" width="18" style="70" customWidth="1"/>
    <col min="4870" max="4870" width="3" style="70" customWidth="1"/>
    <col min="4871" max="4871" width="12" style="70" customWidth="1"/>
    <col min="4872" max="4872" width="14" style="70" customWidth="1"/>
    <col min="4873" max="5118" width="9.140625" style="70"/>
    <col min="5119" max="5119" width="1" style="70" customWidth="1"/>
    <col min="5120" max="5120" width="13" style="70" customWidth="1"/>
    <col min="5121" max="5121" width="2" style="70" customWidth="1"/>
    <col min="5122" max="5122" width="11" style="70" customWidth="1"/>
    <col min="5123" max="5123" width="15" style="70" customWidth="1"/>
    <col min="5124" max="5124" width="20" style="70" customWidth="1"/>
    <col min="5125" max="5125" width="18" style="70" customWidth="1"/>
    <col min="5126" max="5126" width="3" style="70" customWidth="1"/>
    <col min="5127" max="5127" width="12" style="70" customWidth="1"/>
    <col min="5128" max="5128" width="14" style="70" customWidth="1"/>
    <col min="5129" max="5374" width="9.140625" style="70"/>
    <col min="5375" max="5375" width="1" style="70" customWidth="1"/>
    <col min="5376" max="5376" width="13" style="70" customWidth="1"/>
    <col min="5377" max="5377" width="2" style="70" customWidth="1"/>
    <col min="5378" max="5378" width="11" style="70" customWidth="1"/>
    <col min="5379" max="5379" width="15" style="70" customWidth="1"/>
    <col min="5380" max="5380" width="20" style="70" customWidth="1"/>
    <col min="5381" max="5381" width="18" style="70" customWidth="1"/>
    <col min="5382" max="5382" width="3" style="70" customWidth="1"/>
    <col min="5383" max="5383" width="12" style="70" customWidth="1"/>
    <col min="5384" max="5384" width="14" style="70" customWidth="1"/>
    <col min="5385" max="5630" width="9.140625" style="70"/>
    <col min="5631" max="5631" width="1" style="70" customWidth="1"/>
    <col min="5632" max="5632" width="13" style="70" customWidth="1"/>
    <col min="5633" max="5633" width="2" style="70" customWidth="1"/>
    <col min="5634" max="5634" width="11" style="70" customWidth="1"/>
    <col min="5635" max="5635" width="15" style="70" customWidth="1"/>
    <col min="5636" max="5636" width="20" style="70" customWidth="1"/>
    <col min="5637" max="5637" width="18" style="70" customWidth="1"/>
    <col min="5638" max="5638" width="3" style="70" customWidth="1"/>
    <col min="5639" max="5639" width="12" style="70" customWidth="1"/>
    <col min="5640" max="5640" width="14" style="70" customWidth="1"/>
    <col min="5641" max="5886" width="9.140625" style="70"/>
    <col min="5887" max="5887" width="1" style="70" customWidth="1"/>
    <col min="5888" max="5888" width="13" style="70" customWidth="1"/>
    <col min="5889" max="5889" width="2" style="70" customWidth="1"/>
    <col min="5890" max="5890" width="11" style="70" customWidth="1"/>
    <col min="5891" max="5891" width="15" style="70" customWidth="1"/>
    <col min="5892" max="5892" width="20" style="70" customWidth="1"/>
    <col min="5893" max="5893" width="18" style="70" customWidth="1"/>
    <col min="5894" max="5894" width="3" style="70" customWidth="1"/>
    <col min="5895" max="5895" width="12" style="70" customWidth="1"/>
    <col min="5896" max="5896" width="14" style="70" customWidth="1"/>
    <col min="5897" max="6142" width="9.140625" style="70"/>
    <col min="6143" max="6143" width="1" style="70" customWidth="1"/>
    <col min="6144" max="6144" width="13" style="70" customWidth="1"/>
    <col min="6145" max="6145" width="2" style="70" customWidth="1"/>
    <col min="6146" max="6146" width="11" style="70" customWidth="1"/>
    <col min="6147" max="6147" width="15" style="70" customWidth="1"/>
    <col min="6148" max="6148" width="20" style="70" customWidth="1"/>
    <col min="6149" max="6149" width="18" style="70" customWidth="1"/>
    <col min="6150" max="6150" width="3" style="70" customWidth="1"/>
    <col min="6151" max="6151" width="12" style="70" customWidth="1"/>
    <col min="6152" max="6152" width="14" style="70" customWidth="1"/>
    <col min="6153" max="6398" width="9.140625" style="70"/>
    <col min="6399" max="6399" width="1" style="70" customWidth="1"/>
    <col min="6400" max="6400" width="13" style="70" customWidth="1"/>
    <col min="6401" max="6401" width="2" style="70" customWidth="1"/>
    <col min="6402" max="6402" width="11" style="70" customWidth="1"/>
    <col min="6403" max="6403" width="15" style="70" customWidth="1"/>
    <col min="6404" max="6404" width="20" style="70" customWidth="1"/>
    <col min="6405" max="6405" width="18" style="70" customWidth="1"/>
    <col min="6406" max="6406" width="3" style="70" customWidth="1"/>
    <col min="6407" max="6407" width="12" style="70" customWidth="1"/>
    <col min="6408" max="6408" width="14" style="70" customWidth="1"/>
    <col min="6409" max="6654" width="9.140625" style="70"/>
    <col min="6655" max="6655" width="1" style="70" customWidth="1"/>
    <col min="6656" max="6656" width="13" style="70" customWidth="1"/>
    <col min="6657" max="6657" width="2" style="70" customWidth="1"/>
    <col min="6658" max="6658" width="11" style="70" customWidth="1"/>
    <col min="6659" max="6659" width="15" style="70" customWidth="1"/>
    <col min="6660" max="6660" width="20" style="70" customWidth="1"/>
    <col min="6661" max="6661" width="18" style="70" customWidth="1"/>
    <col min="6662" max="6662" width="3" style="70" customWidth="1"/>
    <col min="6663" max="6663" width="12" style="70" customWidth="1"/>
    <col min="6664" max="6664" width="14" style="70" customWidth="1"/>
    <col min="6665" max="6910" width="9.140625" style="70"/>
    <col min="6911" max="6911" width="1" style="70" customWidth="1"/>
    <col min="6912" max="6912" width="13" style="70" customWidth="1"/>
    <col min="6913" max="6913" width="2" style="70" customWidth="1"/>
    <col min="6914" max="6914" width="11" style="70" customWidth="1"/>
    <col min="6915" max="6915" width="15" style="70" customWidth="1"/>
    <col min="6916" max="6916" width="20" style="70" customWidth="1"/>
    <col min="6917" max="6917" width="18" style="70" customWidth="1"/>
    <col min="6918" max="6918" width="3" style="70" customWidth="1"/>
    <col min="6919" max="6919" width="12" style="70" customWidth="1"/>
    <col min="6920" max="6920" width="14" style="70" customWidth="1"/>
    <col min="6921" max="7166" width="9.140625" style="70"/>
    <col min="7167" max="7167" width="1" style="70" customWidth="1"/>
    <col min="7168" max="7168" width="13" style="70" customWidth="1"/>
    <col min="7169" max="7169" width="2" style="70" customWidth="1"/>
    <col min="7170" max="7170" width="11" style="70" customWidth="1"/>
    <col min="7171" max="7171" width="15" style="70" customWidth="1"/>
    <col min="7172" max="7172" width="20" style="70" customWidth="1"/>
    <col min="7173" max="7173" width="18" style="70" customWidth="1"/>
    <col min="7174" max="7174" width="3" style="70" customWidth="1"/>
    <col min="7175" max="7175" width="12" style="70" customWidth="1"/>
    <col min="7176" max="7176" width="14" style="70" customWidth="1"/>
    <col min="7177" max="7422" width="9.140625" style="70"/>
    <col min="7423" max="7423" width="1" style="70" customWidth="1"/>
    <col min="7424" max="7424" width="13" style="70" customWidth="1"/>
    <col min="7425" max="7425" width="2" style="70" customWidth="1"/>
    <col min="7426" max="7426" width="11" style="70" customWidth="1"/>
    <col min="7427" max="7427" width="15" style="70" customWidth="1"/>
    <col min="7428" max="7428" width="20" style="70" customWidth="1"/>
    <col min="7429" max="7429" width="18" style="70" customWidth="1"/>
    <col min="7430" max="7430" width="3" style="70" customWidth="1"/>
    <col min="7431" max="7431" width="12" style="70" customWidth="1"/>
    <col min="7432" max="7432" width="14" style="70" customWidth="1"/>
    <col min="7433" max="7678" width="9.140625" style="70"/>
    <col min="7679" max="7679" width="1" style="70" customWidth="1"/>
    <col min="7680" max="7680" width="13" style="70" customWidth="1"/>
    <col min="7681" max="7681" width="2" style="70" customWidth="1"/>
    <col min="7682" max="7682" width="11" style="70" customWidth="1"/>
    <col min="7683" max="7683" width="15" style="70" customWidth="1"/>
    <col min="7684" max="7684" width="20" style="70" customWidth="1"/>
    <col min="7685" max="7685" width="18" style="70" customWidth="1"/>
    <col min="7686" max="7686" width="3" style="70" customWidth="1"/>
    <col min="7687" max="7687" width="12" style="70" customWidth="1"/>
    <col min="7688" max="7688" width="14" style="70" customWidth="1"/>
    <col min="7689" max="7934" width="9.140625" style="70"/>
    <col min="7935" max="7935" width="1" style="70" customWidth="1"/>
    <col min="7936" max="7936" width="13" style="70" customWidth="1"/>
    <col min="7937" max="7937" width="2" style="70" customWidth="1"/>
    <col min="7938" max="7938" width="11" style="70" customWidth="1"/>
    <col min="7939" max="7939" width="15" style="70" customWidth="1"/>
    <col min="7940" max="7940" width="20" style="70" customWidth="1"/>
    <col min="7941" max="7941" width="18" style="70" customWidth="1"/>
    <col min="7942" max="7942" width="3" style="70" customWidth="1"/>
    <col min="7943" max="7943" width="12" style="70" customWidth="1"/>
    <col min="7944" max="7944" width="14" style="70" customWidth="1"/>
    <col min="7945" max="8190" width="9.140625" style="70"/>
    <col min="8191" max="8191" width="1" style="70" customWidth="1"/>
    <col min="8192" max="8192" width="13" style="70" customWidth="1"/>
    <col min="8193" max="8193" width="2" style="70" customWidth="1"/>
    <col min="8194" max="8194" width="11" style="70" customWidth="1"/>
    <col min="8195" max="8195" width="15" style="70" customWidth="1"/>
    <col min="8196" max="8196" width="20" style="70" customWidth="1"/>
    <col min="8197" max="8197" width="18" style="70" customWidth="1"/>
    <col min="8198" max="8198" width="3" style="70" customWidth="1"/>
    <col min="8199" max="8199" width="12" style="70" customWidth="1"/>
    <col min="8200" max="8200" width="14" style="70" customWidth="1"/>
    <col min="8201" max="8446" width="9.140625" style="70"/>
    <col min="8447" max="8447" width="1" style="70" customWidth="1"/>
    <col min="8448" max="8448" width="13" style="70" customWidth="1"/>
    <col min="8449" max="8449" width="2" style="70" customWidth="1"/>
    <col min="8450" max="8450" width="11" style="70" customWidth="1"/>
    <col min="8451" max="8451" width="15" style="70" customWidth="1"/>
    <col min="8452" max="8452" width="20" style="70" customWidth="1"/>
    <col min="8453" max="8453" width="18" style="70" customWidth="1"/>
    <col min="8454" max="8454" width="3" style="70" customWidth="1"/>
    <col min="8455" max="8455" width="12" style="70" customWidth="1"/>
    <col min="8456" max="8456" width="14" style="70" customWidth="1"/>
    <col min="8457" max="8702" width="9.140625" style="70"/>
    <col min="8703" max="8703" width="1" style="70" customWidth="1"/>
    <col min="8704" max="8704" width="13" style="70" customWidth="1"/>
    <col min="8705" max="8705" width="2" style="70" customWidth="1"/>
    <col min="8706" max="8706" width="11" style="70" customWidth="1"/>
    <col min="8707" max="8707" width="15" style="70" customWidth="1"/>
    <col min="8708" max="8708" width="20" style="70" customWidth="1"/>
    <col min="8709" max="8709" width="18" style="70" customWidth="1"/>
    <col min="8710" max="8710" width="3" style="70" customWidth="1"/>
    <col min="8711" max="8711" width="12" style="70" customWidth="1"/>
    <col min="8712" max="8712" width="14" style="70" customWidth="1"/>
    <col min="8713" max="8958" width="9.140625" style="70"/>
    <col min="8959" max="8959" width="1" style="70" customWidth="1"/>
    <col min="8960" max="8960" width="13" style="70" customWidth="1"/>
    <col min="8961" max="8961" width="2" style="70" customWidth="1"/>
    <col min="8962" max="8962" width="11" style="70" customWidth="1"/>
    <col min="8963" max="8963" width="15" style="70" customWidth="1"/>
    <col min="8964" max="8964" width="20" style="70" customWidth="1"/>
    <col min="8965" max="8965" width="18" style="70" customWidth="1"/>
    <col min="8966" max="8966" width="3" style="70" customWidth="1"/>
    <col min="8967" max="8967" width="12" style="70" customWidth="1"/>
    <col min="8968" max="8968" width="14" style="70" customWidth="1"/>
    <col min="8969" max="9214" width="9.140625" style="70"/>
    <col min="9215" max="9215" width="1" style="70" customWidth="1"/>
    <col min="9216" max="9216" width="13" style="70" customWidth="1"/>
    <col min="9217" max="9217" width="2" style="70" customWidth="1"/>
    <col min="9218" max="9218" width="11" style="70" customWidth="1"/>
    <col min="9219" max="9219" width="15" style="70" customWidth="1"/>
    <col min="9220" max="9220" width="20" style="70" customWidth="1"/>
    <col min="9221" max="9221" width="18" style="70" customWidth="1"/>
    <col min="9222" max="9222" width="3" style="70" customWidth="1"/>
    <col min="9223" max="9223" width="12" style="70" customWidth="1"/>
    <col min="9224" max="9224" width="14" style="70" customWidth="1"/>
    <col min="9225" max="9470" width="9.140625" style="70"/>
    <col min="9471" max="9471" width="1" style="70" customWidth="1"/>
    <col min="9472" max="9472" width="13" style="70" customWidth="1"/>
    <col min="9473" max="9473" width="2" style="70" customWidth="1"/>
    <col min="9474" max="9474" width="11" style="70" customWidth="1"/>
    <col min="9475" max="9475" width="15" style="70" customWidth="1"/>
    <col min="9476" max="9476" width="20" style="70" customWidth="1"/>
    <col min="9477" max="9477" width="18" style="70" customWidth="1"/>
    <col min="9478" max="9478" width="3" style="70" customWidth="1"/>
    <col min="9479" max="9479" width="12" style="70" customWidth="1"/>
    <col min="9480" max="9480" width="14" style="70" customWidth="1"/>
    <col min="9481" max="9726" width="9.140625" style="70"/>
    <col min="9727" max="9727" width="1" style="70" customWidth="1"/>
    <col min="9728" max="9728" width="13" style="70" customWidth="1"/>
    <col min="9729" max="9729" width="2" style="70" customWidth="1"/>
    <col min="9730" max="9730" width="11" style="70" customWidth="1"/>
    <col min="9731" max="9731" width="15" style="70" customWidth="1"/>
    <col min="9732" max="9732" width="20" style="70" customWidth="1"/>
    <col min="9733" max="9733" width="18" style="70" customWidth="1"/>
    <col min="9734" max="9734" width="3" style="70" customWidth="1"/>
    <col min="9735" max="9735" width="12" style="70" customWidth="1"/>
    <col min="9736" max="9736" width="14" style="70" customWidth="1"/>
    <col min="9737" max="9982" width="9.140625" style="70"/>
    <col min="9983" max="9983" width="1" style="70" customWidth="1"/>
    <col min="9984" max="9984" width="13" style="70" customWidth="1"/>
    <col min="9985" max="9985" width="2" style="70" customWidth="1"/>
    <col min="9986" max="9986" width="11" style="70" customWidth="1"/>
    <col min="9987" max="9987" width="15" style="70" customWidth="1"/>
    <col min="9988" max="9988" width="20" style="70" customWidth="1"/>
    <col min="9989" max="9989" width="18" style="70" customWidth="1"/>
    <col min="9990" max="9990" width="3" style="70" customWidth="1"/>
    <col min="9991" max="9991" width="12" style="70" customWidth="1"/>
    <col min="9992" max="9992" width="14" style="70" customWidth="1"/>
    <col min="9993" max="10238" width="9.140625" style="70"/>
    <col min="10239" max="10239" width="1" style="70" customWidth="1"/>
    <col min="10240" max="10240" width="13" style="70" customWidth="1"/>
    <col min="10241" max="10241" width="2" style="70" customWidth="1"/>
    <col min="10242" max="10242" width="11" style="70" customWidth="1"/>
    <col min="10243" max="10243" width="15" style="70" customWidth="1"/>
    <col min="10244" max="10244" width="20" style="70" customWidth="1"/>
    <col min="10245" max="10245" width="18" style="70" customWidth="1"/>
    <col min="10246" max="10246" width="3" style="70" customWidth="1"/>
    <col min="10247" max="10247" width="12" style="70" customWidth="1"/>
    <col min="10248" max="10248" width="14" style="70" customWidth="1"/>
    <col min="10249" max="10494" width="9.140625" style="70"/>
    <col min="10495" max="10495" width="1" style="70" customWidth="1"/>
    <col min="10496" max="10496" width="13" style="70" customWidth="1"/>
    <col min="10497" max="10497" width="2" style="70" customWidth="1"/>
    <col min="10498" max="10498" width="11" style="70" customWidth="1"/>
    <col min="10499" max="10499" width="15" style="70" customWidth="1"/>
    <col min="10500" max="10500" width="20" style="70" customWidth="1"/>
    <col min="10501" max="10501" width="18" style="70" customWidth="1"/>
    <col min="10502" max="10502" width="3" style="70" customWidth="1"/>
    <col min="10503" max="10503" width="12" style="70" customWidth="1"/>
    <col min="10504" max="10504" width="14" style="70" customWidth="1"/>
    <col min="10505" max="10750" width="9.140625" style="70"/>
    <col min="10751" max="10751" width="1" style="70" customWidth="1"/>
    <col min="10752" max="10752" width="13" style="70" customWidth="1"/>
    <col min="10753" max="10753" width="2" style="70" customWidth="1"/>
    <col min="10754" max="10754" width="11" style="70" customWidth="1"/>
    <col min="10755" max="10755" width="15" style="70" customWidth="1"/>
    <col min="10756" max="10756" width="20" style="70" customWidth="1"/>
    <col min="10757" max="10757" width="18" style="70" customWidth="1"/>
    <col min="10758" max="10758" width="3" style="70" customWidth="1"/>
    <col min="10759" max="10759" width="12" style="70" customWidth="1"/>
    <col min="10760" max="10760" width="14" style="70" customWidth="1"/>
    <col min="10761" max="11006" width="9.140625" style="70"/>
    <col min="11007" max="11007" width="1" style="70" customWidth="1"/>
    <col min="11008" max="11008" width="13" style="70" customWidth="1"/>
    <col min="11009" max="11009" width="2" style="70" customWidth="1"/>
    <col min="11010" max="11010" width="11" style="70" customWidth="1"/>
    <col min="11011" max="11011" width="15" style="70" customWidth="1"/>
    <col min="11012" max="11012" width="20" style="70" customWidth="1"/>
    <col min="11013" max="11013" width="18" style="70" customWidth="1"/>
    <col min="11014" max="11014" width="3" style="70" customWidth="1"/>
    <col min="11015" max="11015" width="12" style="70" customWidth="1"/>
    <col min="11016" max="11016" width="14" style="70" customWidth="1"/>
    <col min="11017" max="11262" width="9.140625" style="70"/>
    <col min="11263" max="11263" width="1" style="70" customWidth="1"/>
    <col min="11264" max="11264" width="13" style="70" customWidth="1"/>
    <col min="11265" max="11265" width="2" style="70" customWidth="1"/>
    <col min="11266" max="11266" width="11" style="70" customWidth="1"/>
    <col min="11267" max="11267" width="15" style="70" customWidth="1"/>
    <col min="11268" max="11268" width="20" style="70" customWidth="1"/>
    <col min="11269" max="11269" width="18" style="70" customWidth="1"/>
    <col min="11270" max="11270" width="3" style="70" customWidth="1"/>
    <col min="11271" max="11271" width="12" style="70" customWidth="1"/>
    <col min="11272" max="11272" width="14" style="70" customWidth="1"/>
    <col min="11273" max="11518" width="9.140625" style="70"/>
    <col min="11519" max="11519" width="1" style="70" customWidth="1"/>
    <col min="11520" max="11520" width="13" style="70" customWidth="1"/>
    <col min="11521" max="11521" width="2" style="70" customWidth="1"/>
    <col min="11522" max="11522" width="11" style="70" customWidth="1"/>
    <col min="11523" max="11523" width="15" style="70" customWidth="1"/>
    <col min="11524" max="11524" width="20" style="70" customWidth="1"/>
    <col min="11525" max="11525" width="18" style="70" customWidth="1"/>
    <col min="11526" max="11526" width="3" style="70" customWidth="1"/>
    <col min="11527" max="11527" width="12" style="70" customWidth="1"/>
    <col min="11528" max="11528" width="14" style="70" customWidth="1"/>
    <col min="11529" max="11774" width="9.140625" style="70"/>
    <col min="11775" max="11775" width="1" style="70" customWidth="1"/>
    <col min="11776" max="11776" width="13" style="70" customWidth="1"/>
    <col min="11777" max="11777" width="2" style="70" customWidth="1"/>
    <col min="11778" max="11778" width="11" style="70" customWidth="1"/>
    <col min="11779" max="11779" width="15" style="70" customWidth="1"/>
    <col min="11780" max="11780" width="20" style="70" customWidth="1"/>
    <col min="11781" max="11781" width="18" style="70" customWidth="1"/>
    <col min="11782" max="11782" width="3" style="70" customWidth="1"/>
    <col min="11783" max="11783" width="12" style="70" customWidth="1"/>
    <col min="11784" max="11784" width="14" style="70" customWidth="1"/>
    <col min="11785" max="12030" width="9.140625" style="70"/>
    <col min="12031" max="12031" width="1" style="70" customWidth="1"/>
    <col min="12032" max="12032" width="13" style="70" customWidth="1"/>
    <col min="12033" max="12033" width="2" style="70" customWidth="1"/>
    <col min="12034" max="12034" width="11" style="70" customWidth="1"/>
    <col min="12035" max="12035" width="15" style="70" customWidth="1"/>
    <col min="12036" max="12036" width="20" style="70" customWidth="1"/>
    <col min="12037" max="12037" width="18" style="70" customWidth="1"/>
    <col min="12038" max="12038" width="3" style="70" customWidth="1"/>
    <col min="12039" max="12039" width="12" style="70" customWidth="1"/>
    <col min="12040" max="12040" width="14" style="70" customWidth="1"/>
    <col min="12041" max="12286" width="9.140625" style="70"/>
    <col min="12287" max="12287" width="1" style="70" customWidth="1"/>
    <col min="12288" max="12288" width="13" style="70" customWidth="1"/>
    <col min="12289" max="12289" width="2" style="70" customWidth="1"/>
    <col min="12290" max="12290" width="11" style="70" customWidth="1"/>
    <col min="12291" max="12291" width="15" style="70" customWidth="1"/>
    <col min="12292" max="12292" width="20" style="70" customWidth="1"/>
    <col min="12293" max="12293" width="18" style="70" customWidth="1"/>
    <col min="12294" max="12294" width="3" style="70" customWidth="1"/>
    <col min="12295" max="12295" width="12" style="70" customWidth="1"/>
    <col min="12296" max="12296" width="14" style="70" customWidth="1"/>
    <col min="12297" max="12542" width="9.140625" style="70"/>
    <col min="12543" max="12543" width="1" style="70" customWidth="1"/>
    <col min="12544" max="12544" width="13" style="70" customWidth="1"/>
    <col min="12545" max="12545" width="2" style="70" customWidth="1"/>
    <col min="12546" max="12546" width="11" style="70" customWidth="1"/>
    <col min="12547" max="12547" width="15" style="70" customWidth="1"/>
    <col min="12548" max="12548" width="20" style="70" customWidth="1"/>
    <col min="12549" max="12549" width="18" style="70" customWidth="1"/>
    <col min="12550" max="12550" width="3" style="70" customWidth="1"/>
    <col min="12551" max="12551" width="12" style="70" customWidth="1"/>
    <col min="12552" max="12552" width="14" style="70" customWidth="1"/>
    <col min="12553" max="12798" width="9.140625" style="70"/>
    <col min="12799" max="12799" width="1" style="70" customWidth="1"/>
    <col min="12800" max="12800" width="13" style="70" customWidth="1"/>
    <col min="12801" max="12801" width="2" style="70" customWidth="1"/>
    <col min="12802" max="12802" width="11" style="70" customWidth="1"/>
    <col min="12803" max="12803" width="15" style="70" customWidth="1"/>
    <col min="12804" max="12804" width="20" style="70" customWidth="1"/>
    <col min="12805" max="12805" width="18" style="70" customWidth="1"/>
    <col min="12806" max="12806" width="3" style="70" customWidth="1"/>
    <col min="12807" max="12807" width="12" style="70" customWidth="1"/>
    <col min="12808" max="12808" width="14" style="70" customWidth="1"/>
    <col min="12809" max="13054" width="9.140625" style="70"/>
    <col min="13055" max="13055" width="1" style="70" customWidth="1"/>
    <col min="13056" max="13056" width="13" style="70" customWidth="1"/>
    <col min="13057" max="13057" width="2" style="70" customWidth="1"/>
    <col min="13058" max="13058" width="11" style="70" customWidth="1"/>
    <col min="13059" max="13059" width="15" style="70" customWidth="1"/>
    <col min="13060" max="13060" width="20" style="70" customWidth="1"/>
    <col min="13061" max="13061" width="18" style="70" customWidth="1"/>
    <col min="13062" max="13062" width="3" style="70" customWidth="1"/>
    <col min="13063" max="13063" width="12" style="70" customWidth="1"/>
    <col min="13064" max="13064" width="14" style="70" customWidth="1"/>
    <col min="13065" max="13310" width="9.140625" style="70"/>
    <col min="13311" max="13311" width="1" style="70" customWidth="1"/>
    <col min="13312" max="13312" width="13" style="70" customWidth="1"/>
    <col min="13313" max="13313" width="2" style="70" customWidth="1"/>
    <col min="13314" max="13314" width="11" style="70" customWidth="1"/>
    <col min="13315" max="13315" width="15" style="70" customWidth="1"/>
    <col min="13316" max="13316" width="20" style="70" customWidth="1"/>
    <col min="13317" max="13317" width="18" style="70" customWidth="1"/>
    <col min="13318" max="13318" width="3" style="70" customWidth="1"/>
    <col min="13319" max="13319" width="12" style="70" customWidth="1"/>
    <col min="13320" max="13320" width="14" style="70" customWidth="1"/>
    <col min="13321" max="13566" width="9.140625" style="70"/>
    <col min="13567" max="13567" width="1" style="70" customWidth="1"/>
    <col min="13568" max="13568" width="13" style="70" customWidth="1"/>
    <col min="13569" max="13569" width="2" style="70" customWidth="1"/>
    <col min="13570" max="13570" width="11" style="70" customWidth="1"/>
    <col min="13571" max="13571" width="15" style="70" customWidth="1"/>
    <col min="13572" max="13572" width="20" style="70" customWidth="1"/>
    <col min="13573" max="13573" width="18" style="70" customWidth="1"/>
    <col min="13574" max="13574" width="3" style="70" customWidth="1"/>
    <col min="13575" max="13575" width="12" style="70" customWidth="1"/>
    <col min="13576" max="13576" width="14" style="70" customWidth="1"/>
    <col min="13577" max="13822" width="9.140625" style="70"/>
    <col min="13823" max="13823" width="1" style="70" customWidth="1"/>
    <col min="13824" max="13824" width="13" style="70" customWidth="1"/>
    <col min="13825" max="13825" width="2" style="70" customWidth="1"/>
    <col min="13826" max="13826" width="11" style="70" customWidth="1"/>
    <col min="13827" max="13827" width="15" style="70" customWidth="1"/>
    <col min="13828" max="13828" width="20" style="70" customWidth="1"/>
    <col min="13829" max="13829" width="18" style="70" customWidth="1"/>
    <col min="13830" max="13830" width="3" style="70" customWidth="1"/>
    <col min="13831" max="13831" width="12" style="70" customWidth="1"/>
    <col min="13832" max="13832" width="14" style="70" customWidth="1"/>
    <col min="13833" max="14078" width="9.140625" style="70"/>
    <col min="14079" max="14079" width="1" style="70" customWidth="1"/>
    <col min="14080" max="14080" width="13" style="70" customWidth="1"/>
    <col min="14081" max="14081" width="2" style="70" customWidth="1"/>
    <col min="14082" max="14082" width="11" style="70" customWidth="1"/>
    <col min="14083" max="14083" width="15" style="70" customWidth="1"/>
    <col min="14084" max="14084" width="20" style="70" customWidth="1"/>
    <col min="14085" max="14085" width="18" style="70" customWidth="1"/>
    <col min="14086" max="14086" width="3" style="70" customWidth="1"/>
    <col min="14087" max="14087" width="12" style="70" customWidth="1"/>
    <col min="14088" max="14088" width="14" style="70" customWidth="1"/>
    <col min="14089" max="14334" width="9.140625" style="70"/>
    <col min="14335" max="14335" width="1" style="70" customWidth="1"/>
    <col min="14336" max="14336" width="13" style="70" customWidth="1"/>
    <col min="14337" max="14337" width="2" style="70" customWidth="1"/>
    <col min="14338" max="14338" width="11" style="70" customWidth="1"/>
    <col min="14339" max="14339" width="15" style="70" customWidth="1"/>
    <col min="14340" max="14340" width="20" style="70" customWidth="1"/>
    <col min="14341" max="14341" width="18" style="70" customWidth="1"/>
    <col min="14342" max="14342" width="3" style="70" customWidth="1"/>
    <col min="14343" max="14343" width="12" style="70" customWidth="1"/>
    <col min="14344" max="14344" width="14" style="70" customWidth="1"/>
    <col min="14345" max="14590" width="9.140625" style="70"/>
    <col min="14591" max="14591" width="1" style="70" customWidth="1"/>
    <col min="14592" max="14592" width="13" style="70" customWidth="1"/>
    <col min="14593" max="14593" width="2" style="70" customWidth="1"/>
    <col min="14594" max="14594" width="11" style="70" customWidth="1"/>
    <col min="14595" max="14595" width="15" style="70" customWidth="1"/>
    <col min="14596" max="14596" width="20" style="70" customWidth="1"/>
    <col min="14597" max="14597" width="18" style="70" customWidth="1"/>
    <col min="14598" max="14598" width="3" style="70" customWidth="1"/>
    <col min="14599" max="14599" width="12" style="70" customWidth="1"/>
    <col min="14600" max="14600" width="14" style="70" customWidth="1"/>
    <col min="14601" max="14846" width="9.140625" style="70"/>
    <col min="14847" max="14847" width="1" style="70" customWidth="1"/>
    <col min="14848" max="14848" width="13" style="70" customWidth="1"/>
    <col min="14849" max="14849" width="2" style="70" customWidth="1"/>
    <col min="14850" max="14850" width="11" style="70" customWidth="1"/>
    <col min="14851" max="14851" width="15" style="70" customWidth="1"/>
    <col min="14852" max="14852" width="20" style="70" customWidth="1"/>
    <col min="14853" max="14853" width="18" style="70" customWidth="1"/>
    <col min="14854" max="14854" width="3" style="70" customWidth="1"/>
    <col min="14855" max="14855" width="12" style="70" customWidth="1"/>
    <col min="14856" max="14856" width="14" style="70" customWidth="1"/>
    <col min="14857" max="15102" width="9.140625" style="70"/>
    <col min="15103" max="15103" width="1" style="70" customWidth="1"/>
    <col min="15104" max="15104" width="13" style="70" customWidth="1"/>
    <col min="15105" max="15105" width="2" style="70" customWidth="1"/>
    <col min="15106" max="15106" width="11" style="70" customWidth="1"/>
    <col min="15107" max="15107" width="15" style="70" customWidth="1"/>
    <col min="15108" max="15108" width="20" style="70" customWidth="1"/>
    <col min="15109" max="15109" width="18" style="70" customWidth="1"/>
    <col min="15110" max="15110" width="3" style="70" customWidth="1"/>
    <col min="15111" max="15111" width="12" style="70" customWidth="1"/>
    <col min="15112" max="15112" width="14" style="70" customWidth="1"/>
    <col min="15113" max="15358" width="9.140625" style="70"/>
    <col min="15359" max="15359" width="1" style="70" customWidth="1"/>
    <col min="15360" max="15360" width="13" style="70" customWidth="1"/>
    <col min="15361" max="15361" width="2" style="70" customWidth="1"/>
    <col min="15362" max="15362" width="11" style="70" customWidth="1"/>
    <col min="15363" max="15363" width="15" style="70" customWidth="1"/>
    <col min="15364" max="15364" width="20" style="70" customWidth="1"/>
    <col min="15365" max="15365" width="18" style="70" customWidth="1"/>
    <col min="15366" max="15366" width="3" style="70" customWidth="1"/>
    <col min="15367" max="15367" width="12" style="70" customWidth="1"/>
    <col min="15368" max="15368" width="14" style="70" customWidth="1"/>
    <col min="15369" max="15614" width="9.140625" style="70"/>
    <col min="15615" max="15615" width="1" style="70" customWidth="1"/>
    <col min="15616" max="15616" width="13" style="70" customWidth="1"/>
    <col min="15617" max="15617" width="2" style="70" customWidth="1"/>
    <col min="15618" max="15618" width="11" style="70" customWidth="1"/>
    <col min="15619" max="15619" width="15" style="70" customWidth="1"/>
    <col min="15620" max="15620" width="20" style="70" customWidth="1"/>
    <col min="15621" max="15621" width="18" style="70" customWidth="1"/>
    <col min="15622" max="15622" width="3" style="70" customWidth="1"/>
    <col min="15623" max="15623" width="12" style="70" customWidth="1"/>
    <col min="15624" max="15624" width="14" style="70" customWidth="1"/>
    <col min="15625" max="15870" width="9.140625" style="70"/>
    <col min="15871" max="15871" width="1" style="70" customWidth="1"/>
    <col min="15872" max="15872" width="13" style="70" customWidth="1"/>
    <col min="15873" max="15873" width="2" style="70" customWidth="1"/>
    <col min="15874" max="15874" width="11" style="70" customWidth="1"/>
    <col min="15875" max="15875" width="15" style="70" customWidth="1"/>
    <col min="15876" max="15876" width="20" style="70" customWidth="1"/>
    <col min="15877" max="15877" width="18" style="70" customWidth="1"/>
    <col min="15878" max="15878" width="3" style="70" customWidth="1"/>
    <col min="15879" max="15879" width="12" style="70" customWidth="1"/>
    <col min="15880" max="15880" width="14" style="70" customWidth="1"/>
    <col min="15881" max="16126" width="9.140625" style="70"/>
    <col min="16127" max="16127" width="1" style="70" customWidth="1"/>
    <col min="16128" max="16128" width="13" style="70" customWidth="1"/>
    <col min="16129" max="16129" width="2" style="70" customWidth="1"/>
    <col min="16130" max="16130" width="11" style="70" customWidth="1"/>
    <col min="16131" max="16131" width="15" style="70" customWidth="1"/>
    <col min="16132" max="16132" width="20" style="70" customWidth="1"/>
    <col min="16133" max="16133" width="18" style="70" customWidth="1"/>
    <col min="16134" max="16134" width="3" style="70" customWidth="1"/>
    <col min="16135" max="16135" width="12" style="70" customWidth="1"/>
    <col min="16136" max="16136" width="14" style="70" customWidth="1"/>
    <col min="16137" max="16384" width="9.140625" style="70"/>
  </cols>
  <sheetData>
    <row r="1" spans="2:8" ht="4.7" customHeight="1"/>
    <row r="2" spans="2:8" s="36" customFormat="1" ht="30" customHeight="1">
      <c r="B2" s="271" t="s">
        <v>43</v>
      </c>
      <c r="C2" s="271"/>
      <c r="D2" s="271"/>
      <c r="E2" s="271"/>
      <c r="F2" s="271"/>
      <c r="G2" s="271"/>
      <c r="H2" s="271"/>
    </row>
    <row r="3" spans="2:8" s="36" customFormat="1" ht="11.25" customHeight="1">
      <c r="B3" s="47"/>
      <c r="C3" s="48"/>
    </row>
    <row r="4" spans="2:8" s="36" customFormat="1" ht="66.75" customHeight="1">
      <c r="B4" s="357" t="s">
        <v>5</v>
      </c>
      <c r="C4" s="358"/>
      <c r="D4" s="136" t="s">
        <v>44</v>
      </c>
      <c r="E4" s="136" t="s">
        <v>45</v>
      </c>
      <c r="F4" s="136" t="s">
        <v>46</v>
      </c>
      <c r="G4" s="136" t="s">
        <v>47</v>
      </c>
      <c r="H4" s="136" t="s">
        <v>36</v>
      </c>
    </row>
    <row r="5" spans="2:8" s="36" customFormat="1" ht="18.600000000000001" customHeight="1">
      <c r="B5" s="359" t="s">
        <v>28</v>
      </c>
      <c r="C5" s="360"/>
      <c r="D5" s="360"/>
      <c r="E5" s="360"/>
      <c r="F5" s="360"/>
      <c r="G5" s="360"/>
      <c r="H5" s="361"/>
    </row>
    <row r="6" spans="2:8" s="36" customFormat="1" ht="18.600000000000001" customHeight="1">
      <c r="B6" s="362" t="s">
        <v>11</v>
      </c>
      <c r="C6" s="363"/>
      <c r="D6" s="363"/>
      <c r="E6" s="363"/>
      <c r="F6" s="363"/>
      <c r="G6" s="363"/>
      <c r="H6" s="364"/>
    </row>
    <row r="7" spans="2:8" s="36" customFormat="1" ht="18.600000000000001" hidden="1" customHeight="1">
      <c r="B7" s="186" t="s">
        <v>12</v>
      </c>
      <c r="C7" s="43">
        <v>2015</v>
      </c>
      <c r="D7" s="42">
        <f t="shared" ref="D7:H7" si="0">D27+D47</f>
        <v>43.138947999999999</v>
      </c>
      <c r="E7" s="42">
        <f t="shared" si="0"/>
        <v>-20.241958</v>
      </c>
      <c r="F7" s="42">
        <f t="shared" si="0"/>
        <v>42.047447000000005</v>
      </c>
      <c r="G7" s="42">
        <f t="shared" si="0"/>
        <v>3.2475339999999999</v>
      </c>
      <c r="H7" s="42">
        <f t="shared" si="0"/>
        <v>61.696902999999999</v>
      </c>
    </row>
    <row r="8" spans="2:8" s="36" customFormat="1" ht="18.600000000000001" hidden="1" customHeight="1">
      <c r="B8" s="186" t="s">
        <v>13</v>
      </c>
      <c r="C8" s="43">
        <v>2015</v>
      </c>
      <c r="D8" s="42">
        <f t="shared" ref="D8:H8" si="1">D28+D48</f>
        <v>50.741726</v>
      </c>
      <c r="E8" s="42">
        <f t="shared" si="1"/>
        <v>23.675463000000001</v>
      </c>
      <c r="F8" s="42">
        <f t="shared" si="1"/>
        <v>-41.611908999999997</v>
      </c>
      <c r="G8" s="42">
        <f t="shared" si="1"/>
        <v>3.4268999999999998</v>
      </c>
      <c r="H8" s="42">
        <f t="shared" si="1"/>
        <v>29.37838</v>
      </c>
    </row>
    <row r="9" spans="2:8" s="36" customFormat="1" ht="18.600000000000001" hidden="1" customHeight="1">
      <c r="B9" s="186" t="s">
        <v>14</v>
      </c>
      <c r="C9" s="43">
        <v>2015</v>
      </c>
      <c r="D9" s="42">
        <f t="shared" ref="D9:H9" si="2">D29+D49</f>
        <v>51.576933999999994</v>
      </c>
      <c r="E9" s="42">
        <f t="shared" si="2"/>
        <v>-3.7361570000000004</v>
      </c>
      <c r="F9" s="42">
        <f t="shared" si="2"/>
        <v>-130.51104100000001</v>
      </c>
      <c r="G9" s="42">
        <f t="shared" si="2"/>
        <v>3.2910059999999999</v>
      </c>
      <c r="H9" s="42">
        <f t="shared" si="2"/>
        <v>-85.961270000000013</v>
      </c>
    </row>
    <row r="10" spans="2:8" s="36" customFormat="1" ht="18.600000000000001" customHeight="1">
      <c r="B10" s="186" t="s">
        <v>15</v>
      </c>
      <c r="C10" s="43">
        <v>2015</v>
      </c>
      <c r="D10" s="42">
        <f t="shared" ref="D10:H10" si="3">D30+D50</f>
        <v>47.489631000000003</v>
      </c>
      <c r="E10" s="42">
        <f t="shared" si="3"/>
        <v>-28.882308999999999</v>
      </c>
      <c r="F10" s="42">
        <f t="shared" si="3"/>
        <v>69.359069000000005</v>
      </c>
      <c r="G10" s="42">
        <f t="shared" si="3"/>
        <v>3.2637550000000002</v>
      </c>
      <c r="H10" s="42">
        <f t="shared" si="3"/>
        <v>84.702635999999998</v>
      </c>
    </row>
    <row r="11" spans="2:8" s="36" customFormat="1" ht="5.25" customHeight="1">
      <c r="B11" s="186"/>
      <c r="C11" s="187"/>
      <c r="D11" s="187"/>
      <c r="E11" s="187"/>
      <c r="F11" s="187"/>
      <c r="G11" s="187"/>
      <c r="H11" s="188"/>
    </row>
    <row r="12" spans="2:8" s="36" customFormat="1" ht="18.600000000000001" customHeight="1">
      <c r="B12" s="186" t="s">
        <v>12</v>
      </c>
      <c r="C12" s="43">
        <v>2016</v>
      </c>
      <c r="D12" s="42">
        <f t="shared" ref="D12:H12" si="4">D32+D52</f>
        <v>46.828886000000004</v>
      </c>
      <c r="E12" s="42">
        <f t="shared" si="4"/>
        <v>14.240765</v>
      </c>
      <c r="F12" s="42">
        <f t="shared" si="4"/>
        <v>31.286206999999997</v>
      </c>
      <c r="G12" s="42">
        <f t="shared" si="4"/>
        <v>2.97309</v>
      </c>
      <c r="H12" s="42">
        <f t="shared" si="4"/>
        <v>89.382767999999999</v>
      </c>
    </row>
    <row r="13" spans="2:8" s="36" customFormat="1" ht="18.600000000000001" customHeight="1">
      <c r="B13" s="186" t="s">
        <v>13</v>
      </c>
      <c r="C13" s="43">
        <v>2016</v>
      </c>
      <c r="D13" s="42">
        <f t="shared" ref="D13:H13" si="5">D33+D53</f>
        <v>54.12491</v>
      </c>
      <c r="E13" s="42">
        <f t="shared" si="5"/>
        <v>2.9214530000000001</v>
      </c>
      <c r="F13" s="42">
        <f t="shared" si="5"/>
        <v>8.2661549999999995</v>
      </c>
      <c r="G13" s="42">
        <f t="shared" si="5"/>
        <v>3.2202889999999997</v>
      </c>
      <c r="H13" s="42">
        <f t="shared" si="5"/>
        <v>62.092229000000003</v>
      </c>
    </row>
    <row r="14" spans="2:8" s="36" customFormat="1" ht="18.600000000000001" customHeight="1">
      <c r="B14" s="186" t="s">
        <v>14</v>
      </c>
      <c r="C14" s="43">
        <v>2016</v>
      </c>
      <c r="D14" s="42">
        <f t="shared" ref="D14:H14" si="6">D34+D54</f>
        <v>52.683565999999999</v>
      </c>
      <c r="E14" s="42">
        <f t="shared" si="6"/>
        <v>12.049075</v>
      </c>
      <c r="F14" s="42">
        <f t="shared" si="6"/>
        <v>27.327138999999999</v>
      </c>
      <c r="G14" s="42">
        <f t="shared" si="6"/>
        <v>3.5419229999999997</v>
      </c>
      <c r="H14" s="42">
        <f t="shared" si="6"/>
        <v>88.517856999999992</v>
      </c>
    </row>
    <row r="15" spans="2:8" s="36" customFormat="1" ht="18.600000000000001" customHeight="1">
      <c r="B15" s="186" t="s">
        <v>15</v>
      </c>
      <c r="C15" s="43">
        <v>2016</v>
      </c>
      <c r="D15" s="42">
        <f t="shared" ref="D15:H15" si="7">D35+D55</f>
        <v>50.603946000000001</v>
      </c>
      <c r="E15" s="42">
        <f t="shared" si="7"/>
        <v>-5.6160360000000003</v>
      </c>
      <c r="F15" s="42">
        <f t="shared" si="7"/>
        <v>-59.739435999999998</v>
      </c>
      <c r="G15" s="42">
        <f t="shared" si="7"/>
        <v>3.7020999999999997</v>
      </c>
      <c r="H15" s="42">
        <f t="shared" si="7"/>
        <v>-18.453626</v>
      </c>
    </row>
    <row r="16" spans="2:8" s="36" customFormat="1" ht="5.25" customHeight="1">
      <c r="B16" s="354"/>
      <c r="C16" s="355"/>
      <c r="D16" s="355"/>
      <c r="E16" s="355"/>
      <c r="F16" s="355"/>
      <c r="G16" s="355"/>
      <c r="H16" s="356"/>
    </row>
    <row r="17" spans="2:8" s="36" customFormat="1" ht="18.600000000000001" customHeight="1">
      <c r="B17" s="183" t="s">
        <v>12</v>
      </c>
      <c r="C17" s="146">
        <v>2017</v>
      </c>
      <c r="D17" s="42">
        <f t="shared" ref="D17:H17" si="8">D37+D57</f>
        <v>46.960657999999995</v>
      </c>
      <c r="E17" s="42">
        <f t="shared" si="8"/>
        <v>13.713079</v>
      </c>
      <c r="F17" s="42">
        <f t="shared" si="8"/>
        <v>82.148287999999994</v>
      </c>
      <c r="G17" s="42">
        <f t="shared" si="8"/>
        <v>3.122671</v>
      </c>
      <c r="H17" s="42">
        <f t="shared" si="8"/>
        <v>139.699354</v>
      </c>
    </row>
    <row r="18" spans="2:8" s="36" customFormat="1" ht="18.600000000000001" customHeight="1">
      <c r="B18" s="183" t="s">
        <v>13</v>
      </c>
      <c r="C18" s="146">
        <v>2017</v>
      </c>
      <c r="D18" s="42">
        <f t="shared" ref="D18:H18" si="9">D38+D58</f>
        <v>52.495902999999998</v>
      </c>
      <c r="E18" s="42">
        <f t="shared" si="9"/>
        <v>47.647669</v>
      </c>
      <c r="F18" s="42">
        <f t="shared" si="9"/>
        <v>8.4957089999999997</v>
      </c>
      <c r="G18" s="42">
        <f t="shared" si="9"/>
        <v>3.258127</v>
      </c>
      <c r="H18" s="42">
        <f t="shared" si="9"/>
        <v>105.38115400000001</v>
      </c>
    </row>
    <row r="19" spans="2:8" s="36" customFormat="1" ht="18.600000000000001" customHeight="1">
      <c r="B19" s="183" t="s">
        <v>14</v>
      </c>
      <c r="C19" s="146">
        <v>2017</v>
      </c>
      <c r="D19" s="42">
        <f t="shared" ref="D19:H19" si="10">D39+D59</f>
        <v>49.385257999999993</v>
      </c>
      <c r="E19" s="42">
        <f t="shared" si="10"/>
        <v>28.900548000000001</v>
      </c>
      <c r="F19" s="42">
        <f t="shared" si="10"/>
        <v>-30.041410000000003</v>
      </c>
      <c r="G19" s="42">
        <f t="shared" si="10"/>
        <v>3.4940380000000002</v>
      </c>
      <c r="H19" s="42">
        <f t="shared" si="10"/>
        <v>44.750358000000006</v>
      </c>
    </row>
    <row r="20" spans="2:8" s="36" customFormat="1" ht="18.600000000000001" customHeight="1">
      <c r="B20" s="229" t="s">
        <v>15</v>
      </c>
      <c r="C20" s="146">
        <v>2017</v>
      </c>
      <c r="D20" s="42">
        <f t="shared" ref="D20:H20" si="11">D40+D60</f>
        <v>46.892530000000001</v>
      </c>
      <c r="E20" s="42">
        <f t="shared" si="11"/>
        <v>40.430109000000002</v>
      </c>
      <c r="F20" s="42">
        <f t="shared" si="11"/>
        <v>-13.626640999999999</v>
      </c>
      <c r="G20" s="42">
        <f t="shared" si="11"/>
        <v>3.528629</v>
      </c>
      <c r="H20" s="42">
        <f t="shared" si="11"/>
        <v>70.167369000000008</v>
      </c>
    </row>
    <row r="21" spans="2:8" s="36" customFormat="1" ht="5.25" customHeight="1">
      <c r="B21" s="354"/>
      <c r="C21" s="355"/>
      <c r="D21" s="355"/>
      <c r="E21" s="355"/>
      <c r="F21" s="355"/>
      <c r="G21" s="355"/>
      <c r="H21" s="356"/>
    </row>
    <row r="22" spans="2:8" ht="18.600000000000001" customHeight="1">
      <c r="B22" s="246" t="s">
        <v>12</v>
      </c>
      <c r="C22" s="146">
        <v>2018</v>
      </c>
      <c r="D22" s="240">
        <f t="shared" ref="D22:H25" si="12">D42+D62</f>
        <v>46.496457000000007</v>
      </c>
      <c r="E22" s="240">
        <f t="shared" si="12"/>
        <v>17.888659999999998</v>
      </c>
      <c r="F22" s="240">
        <f t="shared" si="12"/>
        <v>-92.731037000000001</v>
      </c>
      <c r="G22" s="240">
        <f t="shared" si="12"/>
        <v>2.9362470000000003</v>
      </c>
      <c r="H22" s="240">
        <f t="shared" si="12"/>
        <v>-31.282167000000001</v>
      </c>
    </row>
    <row r="23" spans="2:8" s="36" customFormat="1" ht="18.600000000000001" customHeight="1">
      <c r="B23" s="256" t="s">
        <v>13</v>
      </c>
      <c r="C23" s="43">
        <v>2018</v>
      </c>
      <c r="D23" s="42">
        <f t="shared" si="12"/>
        <v>55.064582999999999</v>
      </c>
      <c r="E23" s="42">
        <f t="shared" si="12"/>
        <v>-0.30208299999999999</v>
      </c>
      <c r="F23" s="42">
        <f t="shared" si="12"/>
        <v>-38.829470999999998</v>
      </c>
      <c r="G23" s="42">
        <f t="shared" si="12"/>
        <v>3.0295369999999999</v>
      </c>
      <c r="H23" s="42">
        <f t="shared" si="12"/>
        <v>12.903492</v>
      </c>
    </row>
    <row r="24" spans="2:8" s="36" customFormat="1" ht="18.600000000000001" customHeight="1">
      <c r="B24" s="65" t="s">
        <v>14</v>
      </c>
      <c r="C24" s="124">
        <v>2018</v>
      </c>
      <c r="D24" s="66">
        <f t="shared" si="12"/>
        <v>52.477550000000001</v>
      </c>
      <c r="E24" s="66">
        <f t="shared" si="12"/>
        <v>-31.227729999999998</v>
      </c>
      <c r="F24" s="66">
        <f t="shared" si="12"/>
        <v>53.346841999999995</v>
      </c>
      <c r="G24" s="66">
        <f t="shared" si="12"/>
        <v>3.2773979999999998</v>
      </c>
      <c r="H24" s="66">
        <f t="shared" si="12"/>
        <v>71.31926399999999</v>
      </c>
    </row>
    <row r="25" spans="2:8" s="36" customFormat="1" ht="18.600000000000001" hidden="1" customHeight="1">
      <c r="B25" s="65" t="s">
        <v>15</v>
      </c>
      <c r="C25" s="124">
        <v>2018</v>
      </c>
      <c r="D25" s="66">
        <f t="shared" si="12"/>
        <v>0</v>
      </c>
      <c r="E25" s="66">
        <f t="shared" si="12"/>
        <v>0</v>
      </c>
      <c r="F25" s="66">
        <f t="shared" si="12"/>
        <v>0</v>
      </c>
      <c r="G25" s="66">
        <f t="shared" si="12"/>
        <v>0</v>
      </c>
      <c r="H25" s="66">
        <f t="shared" si="12"/>
        <v>0</v>
      </c>
    </row>
    <row r="26" spans="2:8" s="36" customFormat="1" ht="18.600000000000001" customHeight="1">
      <c r="B26" s="362" t="s">
        <v>16</v>
      </c>
      <c r="C26" s="363"/>
      <c r="D26" s="363"/>
      <c r="E26" s="363"/>
      <c r="F26" s="363"/>
      <c r="G26" s="363"/>
      <c r="H26" s="364"/>
    </row>
    <row r="27" spans="2:8" s="36" customFormat="1" ht="18.600000000000001" hidden="1" customHeight="1">
      <c r="B27" s="186" t="s">
        <v>12</v>
      </c>
      <c r="C27" s="43">
        <v>2015</v>
      </c>
      <c r="D27" s="42">
        <v>38.355759999999997</v>
      </c>
      <c r="E27" s="42">
        <v>-21.427755999999999</v>
      </c>
      <c r="F27" s="42">
        <v>39.050682000000002</v>
      </c>
      <c r="G27" s="42">
        <v>3.0442499999999999</v>
      </c>
      <c r="H27" s="42">
        <v>52.934435999999998</v>
      </c>
    </row>
    <row r="28" spans="2:8" s="36" customFormat="1" ht="18.600000000000001" hidden="1" customHeight="1">
      <c r="B28" s="186" t="s">
        <v>13</v>
      </c>
      <c r="C28" s="43">
        <v>2015</v>
      </c>
      <c r="D28" s="42">
        <v>45.363553000000003</v>
      </c>
      <c r="E28" s="42">
        <v>22.887447000000002</v>
      </c>
      <c r="F28" s="42">
        <v>-35.042124999999999</v>
      </c>
      <c r="G28" s="42">
        <v>3.2254350000000001</v>
      </c>
      <c r="H28" s="42">
        <v>29.983440000000002</v>
      </c>
    </row>
    <row r="29" spans="2:8" s="36" customFormat="1" ht="18.600000000000001" hidden="1" customHeight="1">
      <c r="B29" s="186" t="s">
        <v>14</v>
      </c>
      <c r="C29" s="43">
        <v>2015</v>
      </c>
      <c r="D29" s="42">
        <v>45.905977999999998</v>
      </c>
      <c r="E29" s="42">
        <v>-3.1110000000000002</v>
      </c>
      <c r="F29" s="42">
        <v>-113.874645</v>
      </c>
      <c r="G29" s="42">
        <v>3.0959989999999999</v>
      </c>
      <c r="H29" s="42">
        <v>-74.175666000000007</v>
      </c>
    </row>
    <row r="30" spans="2:8" s="36" customFormat="1" ht="18.600000000000001" customHeight="1">
      <c r="B30" s="186" t="s">
        <v>15</v>
      </c>
      <c r="C30" s="43">
        <v>2015</v>
      </c>
      <c r="D30" s="42">
        <v>42.008482000000001</v>
      </c>
      <c r="E30" s="42">
        <v>-27.726196999999999</v>
      </c>
      <c r="F30" s="42">
        <v>61.998092</v>
      </c>
      <c r="G30" s="42">
        <v>3.059914</v>
      </c>
      <c r="H30" s="42">
        <v>73.220462999999995</v>
      </c>
    </row>
    <row r="31" spans="2:8" s="36" customFormat="1" ht="5.25" customHeight="1">
      <c r="B31" s="186"/>
      <c r="C31" s="187"/>
      <c r="D31" s="187"/>
      <c r="E31" s="187"/>
      <c r="F31" s="187"/>
      <c r="G31" s="187"/>
      <c r="H31" s="188"/>
    </row>
    <row r="32" spans="2:8" s="36" customFormat="1" ht="18.600000000000001" customHeight="1">
      <c r="B32" s="186" t="s">
        <v>12</v>
      </c>
      <c r="C32" s="43">
        <v>2016</v>
      </c>
      <c r="D32" s="42">
        <v>41.720272000000001</v>
      </c>
      <c r="E32" s="42">
        <v>13.630004</v>
      </c>
      <c r="F32" s="42">
        <v>23.033389</v>
      </c>
      <c r="G32" s="42">
        <v>2.752227</v>
      </c>
      <c r="H32" s="42">
        <v>75.631438000000003</v>
      </c>
    </row>
    <row r="33" spans="2:8" s="36" customFormat="1" ht="18.600000000000001" customHeight="1">
      <c r="B33" s="186" t="s">
        <v>13</v>
      </c>
      <c r="C33" s="43">
        <v>2016</v>
      </c>
      <c r="D33" s="42">
        <v>48.474789999999999</v>
      </c>
      <c r="E33" s="42">
        <v>0.76893</v>
      </c>
      <c r="F33" s="42">
        <v>5.189864</v>
      </c>
      <c r="G33" s="42">
        <v>3.0245229999999999</v>
      </c>
      <c r="H33" s="42">
        <v>51.409061000000001</v>
      </c>
    </row>
    <row r="34" spans="2:8" s="36" customFormat="1" ht="18.600000000000001" customHeight="1">
      <c r="B34" s="186" t="s">
        <v>14</v>
      </c>
      <c r="C34" s="43">
        <v>2016</v>
      </c>
      <c r="D34" s="42">
        <v>47.144984999999998</v>
      </c>
      <c r="E34" s="42">
        <v>10.233079</v>
      </c>
      <c r="F34" s="42">
        <v>27.643539000000001</v>
      </c>
      <c r="G34" s="42">
        <v>3.3568359999999999</v>
      </c>
      <c r="H34" s="42">
        <v>81.664766999999998</v>
      </c>
    </row>
    <row r="35" spans="2:8" s="36" customFormat="1" ht="18.600000000000001" customHeight="1">
      <c r="B35" s="186" t="s">
        <v>15</v>
      </c>
      <c r="C35" s="43">
        <v>2016</v>
      </c>
      <c r="D35" s="42">
        <v>45.379106</v>
      </c>
      <c r="E35" s="42">
        <v>-5.7893150000000002</v>
      </c>
      <c r="F35" s="42">
        <v>-45.520122000000001</v>
      </c>
      <c r="G35" s="42">
        <v>3.5220609999999999</v>
      </c>
      <c r="H35" s="42">
        <v>-9.4523919999999997</v>
      </c>
    </row>
    <row r="36" spans="2:8" s="36" customFormat="1" ht="5.25" customHeight="1">
      <c r="B36" s="354"/>
      <c r="C36" s="355"/>
      <c r="D36" s="355"/>
      <c r="E36" s="355"/>
      <c r="F36" s="355"/>
      <c r="G36" s="355"/>
      <c r="H36" s="356"/>
    </row>
    <row r="37" spans="2:8" s="36" customFormat="1" ht="18.600000000000001" customHeight="1">
      <c r="B37" s="186" t="s">
        <v>12</v>
      </c>
      <c r="C37" s="43">
        <v>2017</v>
      </c>
      <c r="D37" s="42">
        <v>41.963921999999997</v>
      </c>
      <c r="E37" s="42">
        <v>13.373305</v>
      </c>
      <c r="F37" s="42">
        <v>71.186178999999996</v>
      </c>
      <c r="G37" s="42">
        <v>2.935238</v>
      </c>
      <c r="H37" s="42">
        <v>123.588168</v>
      </c>
    </row>
    <row r="38" spans="2:8" s="36" customFormat="1" ht="18.600000000000001" customHeight="1">
      <c r="B38" s="186" t="s">
        <v>13</v>
      </c>
      <c r="C38" s="43">
        <v>2017</v>
      </c>
      <c r="D38" s="42">
        <v>47.587493000000002</v>
      </c>
      <c r="E38" s="42">
        <v>46.893003999999998</v>
      </c>
      <c r="F38" s="42">
        <v>8.7029300000000003</v>
      </c>
      <c r="G38" s="42">
        <v>3.0438049999999999</v>
      </c>
      <c r="H38" s="42">
        <v>100.139622</v>
      </c>
    </row>
    <row r="39" spans="2:8" s="36" customFormat="1" ht="18.600000000000001" customHeight="1">
      <c r="B39" s="186" t="s">
        <v>14</v>
      </c>
      <c r="C39" s="43">
        <v>2017</v>
      </c>
      <c r="D39" s="42">
        <v>44.429170999999997</v>
      </c>
      <c r="E39" s="42">
        <v>30.413186</v>
      </c>
      <c r="F39" s="42">
        <v>-31.870467000000001</v>
      </c>
      <c r="G39" s="42">
        <v>3.3003230000000001</v>
      </c>
      <c r="H39" s="42">
        <v>39.671567000000003</v>
      </c>
    </row>
    <row r="40" spans="2:8" ht="18.600000000000001" customHeight="1">
      <c r="B40" s="229" t="s">
        <v>15</v>
      </c>
      <c r="C40" s="146">
        <v>2017</v>
      </c>
      <c r="D40" s="240">
        <v>42.133203000000002</v>
      </c>
      <c r="E40" s="240">
        <v>39.211570000000002</v>
      </c>
      <c r="F40" s="240">
        <v>-11.13949</v>
      </c>
      <c r="G40" s="240">
        <v>3.3578869999999998</v>
      </c>
      <c r="H40" s="240">
        <v>66.847396000000003</v>
      </c>
    </row>
    <row r="41" spans="2:8" ht="5.25" customHeight="1">
      <c r="B41" s="351"/>
      <c r="C41" s="352"/>
      <c r="D41" s="352"/>
      <c r="E41" s="352"/>
      <c r="F41" s="352"/>
      <c r="G41" s="352"/>
      <c r="H41" s="353"/>
    </row>
    <row r="42" spans="2:8" ht="18.600000000000001" customHeight="1">
      <c r="B42" s="246" t="s">
        <v>12</v>
      </c>
      <c r="C42" s="146">
        <v>2018</v>
      </c>
      <c r="D42" s="240">
        <v>41.823908000000003</v>
      </c>
      <c r="E42" s="240">
        <v>17.432304999999999</v>
      </c>
      <c r="F42" s="240">
        <v>-85.744145000000003</v>
      </c>
      <c r="G42" s="240">
        <v>2.6615000000000002</v>
      </c>
      <c r="H42" s="240">
        <v>-29.149432000000001</v>
      </c>
    </row>
    <row r="43" spans="2:8" ht="18.600000000000001" customHeight="1">
      <c r="B43" s="256" t="s">
        <v>13</v>
      </c>
      <c r="C43" s="43">
        <v>2018</v>
      </c>
      <c r="D43" s="240">
        <v>50.104528000000002</v>
      </c>
      <c r="E43" s="240">
        <v>-0.36626199999999998</v>
      </c>
      <c r="F43" s="240">
        <v>-31.254958999999999</v>
      </c>
      <c r="G43" s="240">
        <v>2.8100939999999999</v>
      </c>
      <c r="H43" s="240">
        <v>15.673213000000001</v>
      </c>
    </row>
    <row r="44" spans="2:8" ht="18.600000000000001" customHeight="1">
      <c r="B44" s="65" t="s">
        <v>14</v>
      </c>
      <c r="C44" s="124">
        <v>2018</v>
      </c>
      <c r="D44" s="26">
        <v>47.393442</v>
      </c>
      <c r="E44" s="26">
        <v>-31.430751999999998</v>
      </c>
      <c r="F44" s="26">
        <v>52.293205999999998</v>
      </c>
      <c r="G44" s="26">
        <v>2.999838</v>
      </c>
      <c r="H44" s="26">
        <v>65.256057999999996</v>
      </c>
    </row>
    <row r="45" spans="2:8" ht="18.600000000000001" hidden="1" customHeight="1">
      <c r="B45" s="65" t="s">
        <v>15</v>
      </c>
      <c r="C45" s="124">
        <v>2018</v>
      </c>
      <c r="D45" s="26"/>
      <c r="E45" s="26"/>
      <c r="F45" s="26"/>
      <c r="G45" s="26"/>
      <c r="H45" s="26"/>
    </row>
    <row r="46" spans="2:8" s="36" customFormat="1" ht="18.600000000000001" customHeight="1">
      <c r="B46" s="362" t="s">
        <v>17</v>
      </c>
      <c r="C46" s="363"/>
      <c r="D46" s="363"/>
      <c r="E46" s="363"/>
      <c r="F46" s="363"/>
      <c r="G46" s="363"/>
      <c r="H46" s="364"/>
    </row>
    <row r="47" spans="2:8" s="36" customFormat="1" ht="18.600000000000001" hidden="1" customHeight="1">
      <c r="B47" s="186" t="s">
        <v>12</v>
      </c>
      <c r="C47" s="43">
        <v>2015</v>
      </c>
      <c r="D47" s="42">
        <v>4.783188</v>
      </c>
      <c r="E47" s="42">
        <v>1.1857979999999999</v>
      </c>
      <c r="F47" s="42">
        <v>2.9967649999999999</v>
      </c>
      <c r="G47" s="42">
        <v>0.20328399999999999</v>
      </c>
      <c r="H47" s="42">
        <v>8.7624669999999991</v>
      </c>
    </row>
    <row r="48" spans="2:8" s="36" customFormat="1" ht="18.600000000000001" hidden="1" customHeight="1">
      <c r="B48" s="186" t="s">
        <v>13</v>
      </c>
      <c r="C48" s="43">
        <v>2015</v>
      </c>
      <c r="D48" s="42">
        <v>5.3781730000000003</v>
      </c>
      <c r="E48" s="42">
        <v>0.78801600000000005</v>
      </c>
      <c r="F48" s="42">
        <v>-6.5697840000000003</v>
      </c>
      <c r="G48" s="42">
        <v>0.20146500000000001</v>
      </c>
      <c r="H48" s="42">
        <v>-0.60506000000000004</v>
      </c>
    </row>
    <row r="49" spans="2:8" s="36" customFormat="1" ht="18.600000000000001" hidden="1" customHeight="1">
      <c r="B49" s="186" t="s">
        <v>14</v>
      </c>
      <c r="C49" s="43">
        <v>2015</v>
      </c>
      <c r="D49" s="42">
        <v>5.6709560000000003</v>
      </c>
      <c r="E49" s="42">
        <v>-0.62515699999999996</v>
      </c>
      <c r="F49" s="42">
        <v>-16.636396000000001</v>
      </c>
      <c r="G49" s="42">
        <v>0.19500700000000001</v>
      </c>
      <c r="H49" s="42">
        <v>-11.785603999999999</v>
      </c>
    </row>
    <row r="50" spans="2:8" s="36" customFormat="1" ht="18.600000000000001" customHeight="1">
      <c r="B50" s="186" t="s">
        <v>15</v>
      </c>
      <c r="C50" s="43">
        <v>2015</v>
      </c>
      <c r="D50" s="42">
        <v>5.4811490000000003</v>
      </c>
      <c r="E50" s="42">
        <v>-1.156112</v>
      </c>
      <c r="F50" s="42">
        <v>7.3609770000000001</v>
      </c>
      <c r="G50" s="42">
        <v>0.20384099999999999</v>
      </c>
      <c r="H50" s="42">
        <v>11.482173</v>
      </c>
    </row>
    <row r="51" spans="2:8" ht="5.25" customHeight="1">
      <c r="B51" s="183"/>
      <c r="C51" s="184"/>
      <c r="D51" s="184"/>
      <c r="E51" s="184"/>
      <c r="F51" s="184"/>
      <c r="G51" s="184"/>
      <c r="H51" s="185"/>
    </row>
    <row r="52" spans="2:8" s="36" customFormat="1" ht="18.600000000000001" customHeight="1">
      <c r="B52" s="186" t="s">
        <v>12</v>
      </c>
      <c r="C52" s="43">
        <v>2016</v>
      </c>
      <c r="D52" s="42">
        <v>5.1086140000000002</v>
      </c>
      <c r="E52" s="42">
        <v>0.610761</v>
      </c>
      <c r="F52" s="42">
        <v>8.2528179999999995</v>
      </c>
      <c r="G52" s="42">
        <v>0.220863</v>
      </c>
      <c r="H52" s="42">
        <v>13.751329999999999</v>
      </c>
    </row>
    <row r="53" spans="2:8" s="36" customFormat="1" ht="18.600000000000001" customHeight="1">
      <c r="B53" s="186" t="s">
        <v>13</v>
      </c>
      <c r="C53" s="43">
        <v>2016</v>
      </c>
      <c r="D53" s="42">
        <v>5.6501200000000003</v>
      </c>
      <c r="E53" s="42">
        <v>2.152523</v>
      </c>
      <c r="F53" s="42">
        <v>3.0762909999999999</v>
      </c>
      <c r="G53" s="42">
        <v>0.195766</v>
      </c>
      <c r="H53" s="42">
        <v>10.683168</v>
      </c>
    </row>
    <row r="54" spans="2:8" s="36" customFormat="1" ht="18.600000000000001" customHeight="1">
      <c r="B54" s="186" t="s">
        <v>14</v>
      </c>
      <c r="C54" s="43">
        <v>2016</v>
      </c>
      <c r="D54" s="42">
        <v>5.5385809999999998</v>
      </c>
      <c r="E54" s="42">
        <v>1.8159959999999999</v>
      </c>
      <c r="F54" s="42">
        <v>-0.31640000000000001</v>
      </c>
      <c r="G54" s="42">
        <v>0.185087</v>
      </c>
      <c r="H54" s="42">
        <v>6.8530899999999999</v>
      </c>
    </row>
    <row r="55" spans="2:8" s="36" customFormat="1" ht="18.600000000000001" customHeight="1">
      <c r="B55" s="186" t="s">
        <v>15</v>
      </c>
      <c r="C55" s="43">
        <v>2016</v>
      </c>
      <c r="D55" s="42">
        <v>5.2248400000000004</v>
      </c>
      <c r="E55" s="42">
        <v>0.17327899999999999</v>
      </c>
      <c r="F55" s="42">
        <v>-14.219314000000001</v>
      </c>
      <c r="G55" s="42">
        <v>0.180039</v>
      </c>
      <c r="H55" s="42">
        <v>-9.0012340000000002</v>
      </c>
    </row>
    <row r="56" spans="2:8" s="36" customFormat="1" ht="5.25" customHeight="1">
      <c r="B56" s="354"/>
      <c r="C56" s="355"/>
      <c r="D56" s="355"/>
      <c r="E56" s="355"/>
      <c r="F56" s="355"/>
      <c r="G56" s="355"/>
      <c r="H56" s="356"/>
    </row>
    <row r="57" spans="2:8" s="36" customFormat="1" ht="18.600000000000001" customHeight="1">
      <c r="B57" s="186" t="s">
        <v>12</v>
      </c>
      <c r="C57" s="43">
        <v>2017</v>
      </c>
      <c r="D57" s="42">
        <v>4.9967360000000003</v>
      </c>
      <c r="E57" s="42">
        <v>0.33977400000000002</v>
      </c>
      <c r="F57" s="42">
        <v>10.962109</v>
      </c>
      <c r="G57" s="42">
        <v>0.18743299999999999</v>
      </c>
      <c r="H57" s="42">
        <v>16.111186</v>
      </c>
    </row>
    <row r="58" spans="2:8" s="36" customFormat="1" ht="18.600000000000001" customHeight="1">
      <c r="B58" s="186" t="s">
        <v>13</v>
      </c>
      <c r="C58" s="43">
        <v>2017</v>
      </c>
      <c r="D58" s="42">
        <v>4.9084099999999999</v>
      </c>
      <c r="E58" s="42">
        <v>0.75466500000000003</v>
      </c>
      <c r="F58" s="42">
        <v>-0.20722099999999999</v>
      </c>
      <c r="G58" s="42">
        <v>0.21432200000000001</v>
      </c>
      <c r="H58" s="42">
        <v>5.2415320000000003</v>
      </c>
    </row>
    <row r="59" spans="2:8" s="36" customFormat="1" ht="18.600000000000001" customHeight="1">
      <c r="B59" s="186" t="s">
        <v>14</v>
      </c>
      <c r="C59" s="43">
        <v>2017</v>
      </c>
      <c r="D59" s="42">
        <v>4.9560870000000001</v>
      </c>
      <c r="E59" s="42">
        <v>-1.5126379999999999</v>
      </c>
      <c r="F59" s="42">
        <v>1.8290569999999999</v>
      </c>
      <c r="G59" s="42">
        <v>0.193715</v>
      </c>
      <c r="H59" s="42">
        <v>5.0787909999999998</v>
      </c>
    </row>
    <row r="60" spans="2:8" ht="18.600000000000001" customHeight="1">
      <c r="B60" s="229" t="s">
        <v>15</v>
      </c>
      <c r="C60" s="146">
        <v>2017</v>
      </c>
      <c r="D60" s="240">
        <v>4.7593269999999999</v>
      </c>
      <c r="E60" s="240">
        <v>1.218539</v>
      </c>
      <c r="F60" s="240">
        <v>-2.4871509999999999</v>
      </c>
      <c r="G60" s="240">
        <v>0.170742</v>
      </c>
      <c r="H60" s="240">
        <v>3.3199730000000001</v>
      </c>
    </row>
    <row r="61" spans="2:8" ht="5.25" customHeight="1">
      <c r="B61" s="351"/>
      <c r="C61" s="352"/>
      <c r="D61" s="352"/>
      <c r="E61" s="352"/>
      <c r="F61" s="352"/>
      <c r="G61" s="352"/>
      <c r="H61" s="353"/>
    </row>
    <row r="62" spans="2:8" ht="18.600000000000001" customHeight="1">
      <c r="B62" s="246" t="s">
        <v>12</v>
      </c>
      <c r="C62" s="146">
        <v>2018</v>
      </c>
      <c r="D62" s="240">
        <v>4.6725490000000001</v>
      </c>
      <c r="E62" s="240">
        <v>0.45635500000000001</v>
      </c>
      <c r="F62" s="240">
        <v>-6.9868920000000001</v>
      </c>
      <c r="G62" s="240">
        <v>0.27474700000000002</v>
      </c>
      <c r="H62" s="240">
        <v>-2.1327349999999998</v>
      </c>
    </row>
    <row r="63" spans="2:8" ht="18.600000000000001" customHeight="1">
      <c r="B63" s="256" t="s">
        <v>13</v>
      </c>
      <c r="C63" s="43">
        <v>2018</v>
      </c>
      <c r="D63" s="240">
        <v>4.9600549999999997</v>
      </c>
      <c r="E63" s="240">
        <v>6.4179E-2</v>
      </c>
      <c r="F63" s="240">
        <v>-7.5745120000000004</v>
      </c>
      <c r="G63" s="240">
        <v>0.219443</v>
      </c>
      <c r="H63" s="240">
        <v>-2.7697210000000001</v>
      </c>
    </row>
    <row r="64" spans="2:8" ht="18.600000000000001" customHeight="1">
      <c r="B64" s="65" t="s">
        <v>14</v>
      </c>
      <c r="C64" s="124">
        <v>2018</v>
      </c>
      <c r="D64" s="26">
        <v>5.0841079999999996</v>
      </c>
      <c r="E64" s="26">
        <v>0.20302200000000001</v>
      </c>
      <c r="F64" s="26">
        <v>1.053636</v>
      </c>
      <c r="G64" s="26">
        <v>0.27755999999999997</v>
      </c>
      <c r="H64" s="26">
        <v>6.0632060000000001</v>
      </c>
    </row>
    <row r="65" spans="2:8" ht="18.600000000000001" hidden="1" customHeight="1">
      <c r="B65" s="65" t="s">
        <v>15</v>
      </c>
      <c r="C65" s="124">
        <v>2018</v>
      </c>
      <c r="D65" s="26"/>
      <c r="E65" s="26"/>
      <c r="F65" s="26"/>
      <c r="G65" s="26"/>
      <c r="H65" s="26"/>
    </row>
    <row r="66" spans="2:8" s="104" customFormat="1" ht="6.95" customHeight="1">
      <c r="B66" s="140"/>
      <c r="C66" s="145"/>
      <c r="D66" s="141"/>
      <c r="E66" s="141"/>
      <c r="F66" s="141"/>
      <c r="G66" s="141"/>
      <c r="H66" s="141"/>
    </row>
    <row r="67" spans="2:8" ht="19.899999999999999" customHeight="1">
      <c r="B67" s="139" t="s">
        <v>81</v>
      </c>
    </row>
  </sheetData>
  <sheetProtection formatCells="0" formatColumns="0" formatRows="0"/>
  <mergeCells count="12">
    <mergeCell ref="B61:H61"/>
    <mergeCell ref="B41:H41"/>
    <mergeCell ref="B21:H21"/>
    <mergeCell ref="B2:H2"/>
    <mergeCell ref="B4:C4"/>
    <mergeCell ref="B5:H5"/>
    <mergeCell ref="B6:H6"/>
    <mergeCell ref="B56:H56"/>
    <mergeCell ref="B36:H36"/>
    <mergeCell ref="B16:H16"/>
    <mergeCell ref="B26:H26"/>
    <mergeCell ref="B46:H46"/>
  </mergeCells>
  <printOptions horizontalCentered="1"/>
  <pageMargins left="0" right="0" top="0.19685039370078741" bottom="0.27559055118110237" header="0" footer="0.19685039370078741"/>
  <pageSetup paperSize="9" scale="115" fitToHeight="0" orientation="portrait" r:id="rId1"/>
  <headerFooter alignWithMargins="0">
    <oddFooter>&amp;C&amp;P of &amp;N</oddFooter>
  </headerFooter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A18" sqref="AA18"/>
    </sheetView>
  </sheetViews>
  <sheetFormatPr defaultRowHeight="12.75"/>
  <cols>
    <col min="1" max="1" width="1" style="36" customWidth="1"/>
    <col min="2" max="2" width="19.7109375" style="36" customWidth="1"/>
    <col min="3" max="5" width="8" style="36" hidden="1" customWidth="1"/>
    <col min="6" max="6" width="8" style="36" customWidth="1"/>
    <col min="7" max="7" width="0.28515625" style="36" customWidth="1"/>
    <col min="8" max="9" width="8" style="36" customWidth="1"/>
    <col min="10" max="10" width="8" style="46" customWidth="1"/>
    <col min="11" max="11" width="8" style="36" customWidth="1"/>
    <col min="12" max="12" width="0.7109375" style="36" customWidth="1"/>
    <col min="13" max="16" width="8" style="36" customWidth="1"/>
    <col min="17" max="17" width="0.7109375" style="36" customWidth="1"/>
    <col min="18" max="19" width="8.7109375" style="36" customWidth="1"/>
    <col min="20" max="20" width="8" style="36" customWidth="1"/>
    <col min="21" max="21" width="8" style="36" hidden="1" customWidth="1"/>
    <col min="22" max="22" width="0.7109375" style="82" customWidth="1"/>
    <col min="23" max="23" width="2.7109375" style="36" customWidth="1"/>
    <col min="24" max="24" width="3.140625" style="36" customWidth="1"/>
    <col min="25" max="232" width="9.140625" style="36"/>
    <col min="233" max="233" width="4" style="36" customWidth="1"/>
    <col min="234" max="234" width="18" style="36" customWidth="1"/>
    <col min="235" max="235" width="7" style="36" customWidth="1"/>
    <col min="236" max="236" width="3" style="36" customWidth="1"/>
    <col min="237" max="242" width="10" style="36" customWidth="1"/>
    <col min="243" max="243" width="2" style="36" customWidth="1"/>
    <col min="244" max="244" width="7" style="36" customWidth="1"/>
    <col min="245" max="251" width="10" style="36" customWidth="1"/>
    <col min="252" max="488" width="9.140625" style="36"/>
    <col min="489" max="489" width="4" style="36" customWidth="1"/>
    <col min="490" max="490" width="18" style="36" customWidth="1"/>
    <col min="491" max="491" width="7" style="36" customWidth="1"/>
    <col min="492" max="492" width="3" style="36" customWidth="1"/>
    <col min="493" max="498" width="10" style="36" customWidth="1"/>
    <col min="499" max="499" width="2" style="36" customWidth="1"/>
    <col min="500" max="500" width="7" style="36" customWidth="1"/>
    <col min="501" max="507" width="10" style="36" customWidth="1"/>
    <col min="508" max="744" width="9.140625" style="36"/>
    <col min="745" max="745" width="4" style="36" customWidth="1"/>
    <col min="746" max="746" width="18" style="36" customWidth="1"/>
    <col min="747" max="747" width="7" style="36" customWidth="1"/>
    <col min="748" max="748" width="3" style="36" customWidth="1"/>
    <col min="749" max="754" width="10" style="36" customWidth="1"/>
    <col min="755" max="755" width="2" style="36" customWidth="1"/>
    <col min="756" max="756" width="7" style="36" customWidth="1"/>
    <col min="757" max="763" width="10" style="36" customWidth="1"/>
    <col min="764" max="1000" width="9.140625" style="36"/>
    <col min="1001" max="1001" width="4" style="36" customWidth="1"/>
    <col min="1002" max="1002" width="18" style="36" customWidth="1"/>
    <col min="1003" max="1003" width="7" style="36" customWidth="1"/>
    <col min="1004" max="1004" width="3" style="36" customWidth="1"/>
    <col min="1005" max="1010" width="10" style="36" customWidth="1"/>
    <col min="1011" max="1011" width="2" style="36" customWidth="1"/>
    <col min="1012" max="1012" width="7" style="36" customWidth="1"/>
    <col min="1013" max="1019" width="10" style="36" customWidth="1"/>
    <col min="1020" max="1256" width="9.140625" style="36"/>
    <col min="1257" max="1257" width="4" style="36" customWidth="1"/>
    <col min="1258" max="1258" width="18" style="36" customWidth="1"/>
    <col min="1259" max="1259" width="7" style="36" customWidth="1"/>
    <col min="1260" max="1260" width="3" style="36" customWidth="1"/>
    <col min="1261" max="1266" width="10" style="36" customWidth="1"/>
    <col min="1267" max="1267" width="2" style="36" customWidth="1"/>
    <col min="1268" max="1268" width="7" style="36" customWidth="1"/>
    <col min="1269" max="1275" width="10" style="36" customWidth="1"/>
    <col min="1276" max="1512" width="9.140625" style="36"/>
    <col min="1513" max="1513" width="4" style="36" customWidth="1"/>
    <col min="1514" max="1514" width="18" style="36" customWidth="1"/>
    <col min="1515" max="1515" width="7" style="36" customWidth="1"/>
    <col min="1516" max="1516" width="3" style="36" customWidth="1"/>
    <col min="1517" max="1522" width="10" style="36" customWidth="1"/>
    <col min="1523" max="1523" width="2" style="36" customWidth="1"/>
    <col min="1524" max="1524" width="7" style="36" customWidth="1"/>
    <col min="1525" max="1531" width="10" style="36" customWidth="1"/>
    <col min="1532" max="1768" width="9.140625" style="36"/>
    <col min="1769" max="1769" width="4" style="36" customWidth="1"/>
    <col min="1770" max="1770" width="18" style="36" customWidth="1"/>
    <col min="1771" max="1771" width="7" style="36" customWidth="1"/>
    <col min="1772" max="1772" width="3" style="36" customWidth="1"/>
    <col min="1773" max="1778" width="10" style="36" customWidth="1"/>
    <col min="1779" max="1779" width="2" style="36" customWidth="1"/>
    <col min="1780" max="1780" width="7" style="36" customWidth="1"/>
    <col min="1781" max="1787" width="10" style="36" customWidth="1"/>
    <col min="1788" max="2024" width="9.140625" style="36"/>
    <col min="2025" max="2025" width="4" style="36" customWidth="1"/>
    <col min="2026" max="2026" width="18" style="36" customWidth="1"/>
    <col min="2027" max="2027" width="7" style="36" customWidth="1"/>
    <col min="2028" max="2028" width="3" style="36" customWidth="1"/>
    <col min="2029" max="2034" width="10" style="36" customWidth="1"/>
    <col min="2035" max="2035" width="2" style="36" customWidth="1"/>
    <col min="2036" max="2036" width="7" style="36" customWidth="1"/>
    <col min="2037" max="2043" width="10" style="36" customWidth="1"/>
    <col min="2044" max="2280" width="9.140625" style="36"/>
    <col min="2281" max="2281" width="4" style="36" customWidth="1"/>
    <col min="2282" max="2282" width="18" style="36" customWidth="1"/>
    <col min="2283" max="2283" width="7" style="36" customWidth="1"/>
    <col min="2284" max="2284" width="3" style="36" customWidth="1"/>
    <col min="2285" max="2290" width="10" style="36" customWidth="1"/>
    <col min="2291" max="2291" width="2" style="36" customWidth="1"/>
    <col min="2292" max="2292" width="7" style="36" customWidth="1"/>
    <col min="2293" max="2299" width="10" style="36" customWidth="1"/>
    <col min="2300" max="2536" width="9.140625" style="36"/>
    <col min="2537" max="2537" width="4" style="36" customWidth="1"/>
    <col min="2538" max="2538" width="18" style="36" customWidth="1"/>
    <col min="2539" max="2539" width="7" style="36" customWidth="1"/>
    <col min="2540" max="2540" width="3" style="36" customWidth="1"/>
    <col min="2541" max="2546" width="10" style="36" customWidth="1"/>
    <col min="2547" max="2547" width="2" style="36" customWidth="1"/>
    <col min="2548" max="2548" width="7" style="36" customWidth="1"/>
    <col min="2549" max="2555" width="10" style="36" customWidth="1"/>
    <col min="2556" max="2792" width="9.140625" style="36"/>
    <col min="2793" max="2793" width="4" style="36" customWidth="1"/>
    <col min="2794" max="2794" width="18" style="36" customWidth="1"/>
    <col min="2795" max="2795" width="7" style="36" customWidth="1"/>
    <col min="2796" max="2796" width="3" style="36" customWidth="1"/>
    <col min="2797" max="2802" width="10" style="36" customWidth="1"/>
    <col min="2803" max="2803" width="2" style="36" customWidth="1"/>
    <col min="2804" max="2804" width="7" style="36" customWidth="1"/>
    <col min="2805" max="2811" width="10" style="36" customWidth="1"/>
    <col min="2812" max="3048" width="9.140625" style="36"/>
    <col min="3049" max="3049" width="4" style="36" customWidth="1"/>
    <col min="3050" max="3050" width="18" style="36" customWidth="1"/>
    <col min="3051" max="3051" width="7" style="36" customWidth="1"/>
    <col min="3052" max="3052" width="3" style="36" customWidth="1"/>
    <col min="3053" max="3058" width="10" style="36" customWidth="1"/>
    <col min="3059" max="3059" width="2" style="36" customWidth="1"/>
    <col min="3060" max="3060" width="7" style="36" customWidth="1"/>
    <col min="3061" max="3067" width="10" style="36" customWidth="1"/>
    <col min="3068" max="3304" width="9.140625" style="36"/>
    <col min="3305" max="3305" width="4" style="36" customWidth="1"/>
    <col min="3306" max="3306" width="18" style="36" customWidth="1"/>
    <col min="3307" max="3307" width="7" style="36" customWidth="1"/>
    <col min="3308" max="3308" width="3" style="36" customWidth="1"/>
    <col min="3309" max="3314" width="10" style="36" customWidth="1"/>
    <col min="3315" max="3315" width="2" style="36" customWidth="1"/>
    <col min="3316" max="3316" width="7" style="36" customWidth="1"/>
    <col min="3317" max="3323" width="10" style="36" customWidth="1"/>
    <col min="3324" max="3560" width="9.140625" style="36"/>
    <col min="3561" max="3561" width="4" style="36" customWidth="1"/>
    <col min="3562" max="3562" width="18" style="36" customWidth="1"/>
    <col min="3563" max="3563" width="7" style="36" customWidth="1"/>
    <col min="3564" max="3564" width="3" style="36" customWidth="1"/>
    <col min="3565" max="3570" width="10" style="36" customWidth="1"/>
    <col min="3571" max="3571" width="2" style="36" customWidth="1"/>
    <col min="3572" max="3572" width="7" style="36" customWidth="1"/>
    <col min="3573" max="3579" width="10" style="36" customWidth="1"/>
    <col min="3580" max="3816" width="9.140625" style="36"/>
    <col min="3817" max="3817" width="4" style="36" customWidth="1"/>
    <col min="3818" max="3818" width="18" style="36" customWidth="1"/>
    <col min="3819" max="3819" width="7" style="36" customWidth="1"/>
    <col min="3820" max="3820" width="3" style="36" customWidth="1"/>
    <col min="3821" max="3826" width="10" style="36" customWidth="1"/>
    <col min="3827" max="3827" width="2" style="36" customWidth="1"/>
    <col min="3828" max="3828" width="7" style="36" customWidth="1"/>
    <col min="3829" max="3835" width="10" style="36" customWidth="1"/>
    <col min="3836" max="4072" width="9.140625" style="36"/>
    <col min="4073" max="4073" width="4" style="36" customWidth="1"/>
    <col min="4074" max="4074" width="18" style="36" customWidth="1"/>
    <col min="4075" max="4075" width="7" style="36" customWidth="1"/>
    <col min="4076" max="4076" width="3" style="36" customWidth="1"/>
    <col min="4077" max="4082" width="10" style="36" customWidth="1"/>
    <col min="4083" max="4083" width="2" style="36" customWidth="1"/>
    <col min="4084" max="4084" width="7" style="36" customWidth="1"/>
    <col min="4085" max="4091" width="10" style="36" customWidth="1"/>
    <col min="4092" max="4328" width="9.140625" style="36"/>
    <col min="4329" max="4329" width="4" style="36" customWidth="1"/>
    <col min="4330" max="4330" width="18" style="36" customWidth="1"/>
    <col min="4331" max="4331" width="7" style="36" customWidth="1"/>
    <col min="4332" max="4332" width="3" style="36" customWidth="1"/>
    <col min="4333" max="4338" width="10" style="36" customWidth="1"/>
    <col min="4339" max="4339" width="2" style="36" customWidth="1"/>
    <col min="4340" max="4340" width="7" style="36" customWidth="1"/>
    <col min="4341" max="4347" width="10" style="36" customWidth="1"/>
    <col min="4348" max="4584" width="9.140625" style="36"/>
    <col min="4585" max="4585" width="4" style="36" customWidth="1"/>
    <col min="4586" max="4586" width="18" style="36" customWidth="1"/>
    <col min="4587" max="4587" width="7" style="36" customWidth="1"/>
    <col min="4588" max="4588" width="3" style="36" customWidth="1"/>
    <col min="4589" max="4594" width="10" style="36" customWidth="1"/>
    <col min="4595" max="4595" width="2" style="36" customWidth="1"/>
    <col min="4596" max="4596" width="7" style="36" customWidth="1"/>
    <col min="4597" max="4603" width="10" style="36" customWidth="1"/>
    <col min="4604" max="4840" width="9.140625" style="36"/>
    <col min="4841" max="4841" width="4" style="36" customWidth="1"/>
    <col min="4842" max="4842" width="18" style="36" customWidth="1"/>
    <col min="4843" max="4843" width="7" style="36" customWidth="1"/>
    <col min="4844" max="4844" width="3" style="36" customWidth="1"/>
    <col min="4845" max="4850" width="10" style="36" customWidth="1"/>
    <col min="4851" max="4851" width="2" style="36" customWidth="1"/>
    <col min="4852" max="4852" width="7" style="36" customWidth="1"/>
    <col min="4853" max="4859" width="10" style="36" customWidth="1"/>
    <col min="4860" max="5096" width="9.140625" style="36"/>
    <col min="5097" max="5097" width="4" style="36" customWidth="1"/>
    <col min="5098" max="5098" width="18" style="36" customWidth="1"/>
    <col min="5099" max="5099" width="7" style="36" customWidth="1"/>
    <col min="5100" max="5100" width="3" style="36" customWidth="1"/>
    <col min="5101" max="5106" width="10" style="36" customWidth="1"/>
    <col min="5107" max="5107" width="2" style="36" customWidth="1"/>
    <col min="5108" max="5108" width="7" style="36" customWidth="1"/>
    <col min="5109" max="5115" width="10" style="36" customWidth="1"/>
    <col min="5116" max="5352" width="9.140625" style="36"/>
    <col min="5353" max="5353" width="4" style="36" customWidth="1"/>
    <col min="5354" max="5354" width="18" style="36" customWidth="1"/>
    <col min="5355" max="5355" width="7" style="36" customWidth="1"/>
    <col min="5356" max="5356" width="3" style="36" customWidth="1"/>
    <col min="5357" max="5362" width="10" style="36" customWidth="1"/>
    <col min="5363" max="5363" width="2" style="36" customWidth="1"/>
    <col min="5364" max="5364" width="7" style="36" customWidth="1"/>
    <col min="5365" max="5371" width="10" style="36" customWidth="1"/>
    <col min="5372" max="5608" width="9.140625" style="36"/>
    <col min="5609" max="5609" width="4" style="36" customWidth="1"/>
    <col min="5610" max="5610" width="18" style="36" customWidth="1"/>
    <col min="5611" max="5611" width="7" style="36" customWidth="1"/>
    <col min="5612" max="5612" width="3" style="36" customWidth="1"/>
    <col min="5613" max="5618" width="10" style="36" customWidth="1"/>
    <col min="5619" max="5619" width="2" style="36" customWidth="1"/>
    <col min="5620" max="5620" width="7" style="36" customWidth="1"/>
    <col min="5621" max="5627" width="10" style="36" customWidth="1"/>
    <col min="5628" max="5864" width="9.140625" style="36"/>
    <col min="5865" max="5865" width="4" style="36" customWidth="1"/>
    <col min="5866" max="5866" width="18" style="36" customWidth="1"/>
    <col min="5867" max="5867" width="7" style="36" customWidth="1"/>
    <col min="5868" max="5868" width="3" style="36" customWidth="1"/>
    <col min="5869" max="5874" width="10" style="36" customWidth="1"/>
    <col min="5875" max="5875" width="2" style="36" customWidth="1"/>
    <col min="5876" max="5876" width="7" style="36" customWidth="1"/>
    <col min="5877" max="5883" width="10" style="36" customWidth="1"/>
    <col min="5884" max="6120" width="9.140625" style="36"/>
    <col min="6121" max="6121" width="4" style="36" customWidth="1"/>
    <col min="6122" max="6122" width="18" style="36" customWidth="1"/>
    <col min="6123" max="6123" width="7" style="36" customWidth="1"/>
    <col min="6124" max="6124" width="3" style="36" customWidth="1"/>
    <col min="6125" max="6130" width="10" style="36" customWidth="1"/>
    <col min="6131" max="6131" width="2" style="36" customWidth="1"/>
    <col min="6132" max="6132" width="7" style="36" customWidth="1"/>
    <col min="6133" max="6139" width="10" style="36" customWidth="1"/>
    <col min="6140" max="6376" width="9.140625" style="36"/>
    <col min="6377" max="6377" width="4" style="36" customWidth="1"/>
    <col min="6378" max="6378" width="18" style="36" customWidth="1"/>
    <col min="6379" max="6379" width="7" style="36" customWidth="1"/>
    <col min="6380" max="6380" width="3" style="36" customWidth="1"/>
    <col min="6381" max="6386" width="10" style="36" customWidth="1"/>
    <col min="6387" max="6387" width="2" style="36" customWidth="1"/>
    <col min="6388" max="6388" width="7" style="36" customWidth="1"/>
    <col min="6389" max="6395" width="10" style="36" customWidth="1"/>
    <col min="6396" max="6632" width="9.140625" style="36"/>
    <col min="6633" max="6633" width="4" style="36" customWidth="1"/>
    <col min="6634" max="6634" width="18" style="36" customWidth="1"/>
    <col min="6635" max="6635" width="7" style="36" customWidth="1"/>
    <col min="6636" max="6636" width="3" style="36" customWidth="1"/>
    <col min="6637" max="6642" width="10" style="36" customWidth="1"/>
    <col min="6643" max="6643" width="2" style="36" customWidth="1"/>
    <col min="6644" max="6644" width="7" style="36" customWidth="1"/>
    <col min="6645" max="6651" width="10" style="36" customWidth="1"/>
    <col min="6652" max="6888" width="9.140625" style="36"/>
    <col min="6889" max="6889" width="4" style="36" customWidth="1"/>
    <col min="6890" max="6890" width="18" style="36" customWidth="1"/>
    <col min="6891" max="6891" width="7" style="36" customWidth="1"/>
    <col min="6892" max="6892" width="3" style="36" customWidth="1"/>
    <col min="6893" max="6898" width="10" style="36" customWidth="1"/>
    <col min="6899" max="6899" width="2" style="36" customWidth="1"/>
    <col min="6900" max="6900" width="7" style="36" customWidth="1"/>
    <col min="6901" max="6907" width="10" style="36" customWidth="1"/>
    <col min="6908" max="7144" width="9.140625" style="36"/>
    <col min="7145" max="7145" width="4" style="36" customWidth="1"/>
    <col min="7146" max="7146" width="18" style="36" customWidth="1"/>
    <col min="7147" max="7147" width="7" style="36" customWidth="1"/>
    <col min="7148" max="7148" width="3" style="36" customWidth="1"/>
    <col min="7149" max="7154" width="10" style="36" customWidth="1"/>
    <col min="7155" max="7155" width="2" style="36" customWidth="1"/>
    <col min="7156" max="7156" width="7" style="36" customWidth="1"/>
    <col min="7157" max="7163" width="10" style="36" customWidth="1"/>
    <col min="7164" max="7400" width="9.140625" style="36"/>
    <col min="7401" max="7401" width="4" style="36" customWidth="1"/>
    <col min="7402" max="7402" width="18" style="36" customWidth="1"/>
    <col min="7403" max="7403" width="7" style="36" customWidth="1"/>
    <col min="7404" max="7404" width="3" style="36" customWidth="1"/>
    <col min="7405" max="7410" width="10" style="36" customWidth="1"/>
    <col min="7411" max="7411" width="2" style="36" customWidth="1"/>
    <col min="7412" max="7412" width="7" style="36" customWidth="1"/>
    <col min="7413" max="7419" width="10" style="36" customWidth="1"/>
    <col min="7420" max="7656" width="9.140625" style="36"/>
    <col min="7657" max="7657" width="4" style="36" customWidth="1"/>
    <col min="7658" max="7658" width="18" style="36" customWidth="1"/>
    <col min="7659" max="7659" width="7" style="36" customWidth="1"/>
    <col min="7660" max="7660" width="3" style="36" customWidth="1"/>
    <col min="7661" max="7666" width="10" style="36" customWidth="1"/>
    <col min="7667" max="7667" width="2" style="36" customWidth="1"/>
    <col min="7668" max="7668" width="7" style="36" customWidth="1"/>
    <col min="7669" max="7675" width="10" style="36" customWidth="1"/>
    <col min="7676" max="7912" width="9.140625" style="36"/>
    <col min="7913" max="7913" width="4" style="36" customWidth="1"/>
    <col min="7914" max="7914" width="18" style="36" customWidth="1"/>
    <col min="7915" max="7915" width="7" style="36" customWidth="1"/>
    <col min="7916" max="7916" width="3" style="36" customWidth="1"/>
    <col min="7917" max="7922" width="10" style="36" customWidth="1"/>
    <col min="7923" max="7923" width="2" style="36" customWidth="1"/>
    <col min="7924" max="7924" width="7" style="36" customWidth="1"/>
    <col min="7925" max="7931" width="10" style="36" customWidth="1"/>
    <col min="7932" max="8168" width="9.140625" style="36"/>
    <col min="8169" max="8169" width="4" style="36" customWidth="1"/>
    <col min="8170" max="8170" width="18" style="36" customWidth="1"/>
    <col min="8171" max="8171" width="7" style="36" customWidth="1"/>
    <col min="8172" max="8172" width="3" style="36" customWidth="1"/>
    <col min="8173" max="8178" width="10" style="36" customWidth="1"/>
    <col min="8179" max="8179" width="2" style="36" customWidth="1"/>
    <col min="8180" max="8180" width="7" style="36" customWidth="1"/>
    <col min="8181" max="8187" width="10" style="36" customWidth="1"/>
    <col min="8188" max="8424" width="9.140625" style="36"/>
    <col min="8425" max="8425" width="4" style="36" customWidth="1"/>
    <col min="8426" max="8426" width="18" style="36" customWidth="1"/>
    <col min="8427" max="8427" width="7" style="36" customWidth="1"/>
    <col min="8428" max="8428" width="3" style="36" customWidth="1"/>
    <col min="8429" max="8434" width="10" style="36" customWidth="1"/>
    <col min="8435" max="8435" width="2" style="36" customWidth="1"/>
    <col min="8436" max="8436" width="7" style="36" customWidth="1"/>
    <col min="8437" max="8443" width="10" style="36" customWidth="1"/>
    <col min="8444" max="8680" width="9.140625" style="36"/>
    <col min="8681" max="8681" width="4" style="36" customWidth="1"/>
    <col min="8682" max="8682" width="18" style="36" customWidth="1"/>
    <col min="8683" max="8683" width="7" style="36" customWidth="1"/>
    <col min="8684" max="8684" width="3" style="36" customWidth="1"/>
    <col min="8685" max="8690" width="10" style="36" customWidth="1"/>
    <col min="8691" max="8691" width="2" style="36" customWidth="1"/>
    <col min="8692" max="8692" width="7" style="36" customWidth="1"/>
    <col min="8693" max="8699" width="10" style="36" customWidth="1"/>
    <col min="8700" max="8936" width="9.140625" style="36"/>
    <col min="8937" max="8937" width="4" style="36" customWidth="1"/>
    <col min="8938" max="8938" width="18" style="36" customWidth="1"/>
    <col min="8939" max="8939" width="7" style="36" customWidth="1"/>
    <col min="8940" max="8940" width="3" style="36" customWidth="1"/>
    <col min="8941" max="8946" width="10" style="36" customWidth="1"/>
    <col min="8947" max="8947" width="2" style="36" customWidth="1"/>
    <col min="8948" max="8948" width="7" style="36" customWidth="1"/>
    <col min="8949" max="8955" width="10" style="36" customWidth="1"/>
    <col min="8956" max="9192" width="9.140625" style="36"/>
    <col min="9193" max="9193" width="4" style="36" customWidth="1"/>
    <col min="9194" max="9194" width="18" style="36" customWidth="1"/>
    <col min="9195" max="9195" width="7" style="36" customWidth="1"/>
    <col min="9196" max="9196" width="3" style="36" customWidth="1"/>
    <col min="9197" max="9202" width="10" style="36" customWidth="1"/>
    <col min="9203" max="9203" width="2" style="36" customWidth="1"/>
    <col min="9204" max="9204" width="7" style="36" customWidth="1"/>
    <col min="9205" max="9211" width="10" style="36" customWidth="1"/>
    <col min="9212" max="9448" width="9.140625" style="36"/>
    <col min="9449" max="9449" width="4" style="36" customWidth="1"/>
    <col min="9450" max="9450" width="18" style="36" customWidth="1"/>
    <col min="9451" max="9451" width="7" style="36" customWidth="1"/>
    <col min="9452" max="9452" width="3" style="36" customWidth="1"/>
    <col min="9453" max="9458" width="10" style="36" customWidth="1"/>
    <col min="9459" max="9459" width="2" style="36" customWidth="1"/>
    <col min="9460" max="9460" width="7" style="36" customWidth="1"/>
    <col min="9461" max="9467" width="10" style="36" customWidth="1"/>
    <col min="9468" max="9704" width="9.140625" style="36"/>
    <col min="9705" max="9705" width="4" style="36" customWidth="1"/>
    <col min="9706" max="9706" width="18" style="36" customWidth="1"/>
    <col min="9707" max="9707" width="7" style="36" customWidth="1"/>
    <col min="9708" max="9708" width="3" style="36" customWidth="1"/>
    <col min="9709" max="9714" width="10" style="36" customWidth="1"/>
    <col min="9715" max="9715" width="2" style="36" customWidth="1"/>
    <col min="9716" max="9716" width="7" style="36" customWidth="1"/>
    <col min="9717" max="9723" width="10" style="36" customWidth="1"/>
    <col min="9724" max="9960" width="9.140625" style="36"/>
    <col min="9961" max="9961" width="4" style="36" customWidth="1"/>
    <col min="9962" max="9962" width="18" style="36" customWidth="1"/>
    <col min="9963" max="9963" width="7" style="36" customWidth="1"/>
    <col min="9964" max="9964" width="3" style="36" customWidth="1"/>
    <col min="9965" max="9970" width="10" style="36" customWidth="1"/>
    <col min="9971" max="9971" width="2" style="36" customWidth="1"/>
    <col min="9972" max="9972" width="7" style="36" customWidth="1"/>
    <col min="9973" max="9979" width="10" style="36" customWidth="1"/>
    <col min="9980" max="10216" width="9.140625" style="36"/>
    <col min="10217" max="10217" width="4" style="36" customWidth="1"/>
    <col min="10218" max="10218" width="18" style="36" customWidth="1"/>
    <col min="10219" max="10219" width="7" style="36" customWidth="1"/>
    <col min="10220" max="10220" width="3" style="36" customWidth="1"/>
    <col min="10221" max="10226" width="10" style="36" customWidth="1"/>
    <col min="10227" max="10227" width="2" style="36" customWidth="1"/>
    <col min="10228" max="10228" width="7" style="36" customWidth="1"/>
    <col min="10229" max="10235" width="10" style="36" customWidth="1"/>
    <col min="10236" max="10472" width="9.140625" style="36"/>
    <col min="10473" max="10473" width="4" style="36" customWidth="1"/>
    <col min="10474" max="10474" width="18" style="36" customWidth="1"/>
    <col min="10475" max="10475" width="7" style="36" customWidth="1"/>
    <col min="10476" max="10476" width="3" style="36" customWidth="1"/>
    <col min="10477" max="10482" width="10" style="36" customWidth="1"/>
    <col min="10483" max="10483" width="2" style="36" customWidth="1"/>
    <col min="10484" max="10484" width="7" style="36" customWidth="1"/>
    <col min="10485" max="10491" width="10" style="36" customWidth="1"/>
    <col min="10492" max="10728" width="9.140625" style="36"/>
    <col min="10729" max="10729" width="4" style="36" customWidth="1"/>
    <col min="10730" max="10730" width="18" style="36" customWidth="1"/>
    <col min="10731" max="10731" width="7" style="36" customWidth="1"/>
    <col min="10732" max="10732" width="3" style="36" customWidth="1"/>
    <col min="10733" max="10738" width="10" style="36" customWidth="1"/>
    <col min="10739" max="10739" width="2" style="36" customWidth="1"/>
    <col min="10740" max="10740" width="7" style="36" customWidth="1"/>
    <col min="10741" max="10747" width="10" style="36" customWidth="1"/>
    <col min="10748" max="10984" width="9.140625" style="36"/>
    <col min="10985" max="10985" width="4" style="36" customWidth="1"/>
    <col min="10986" max="10986" width="18" style="36" customWidth="1"/>
    <col min="10987" max="10987" width="7" style="36" customWidth="1"/>
    <col min="10988" max="10988" width="3" style="36" customWidth="1"/>
    <col min="10989" max="10994" width="10" style="36" customWidth="1"/>
    <col min="10995" max="10995" width="2" style="36" customWidth="1"/>
    <col min="10996" max="10996" width="7" style="36" customWidth="1"/>
    <col min="10997" max="11003" width="10" style="36" customWidth="1"/>
    <col min="11004" max="11240" width="9.140625" style="36"/>
    <col min="11241" max="11241" width="4" style="36" customWidth="1"/>
    <col min="11242" max="11242" width="18" style="36" customWidth="1"/>
    <col min="11243" max="11243" width="7" style="36" customWidth="1"/>
    <col min="11244" max="11244" width="3" style="36" customWidth="1"/>
    <col min="11245" max="11250" width="10" style="36" customWidth="1"/>
    <col min="11251" max="11251" width="2" style="36" customWidth="1"/>
    <col min="11252" max="11252" width="7" style="36" customWidth="1"/>
    <col min="11253" max="11259" width="10" style="36" customWidth="1"/>
    <col min="11260" max="11496" width="9.140625" style="36"/>
    <col min="11497" max="11497" width="4" style="36" customWidth="1"/>
    <col min="11498" max="11498" width="18" style="36" customWidth="1"/>
    <col min="11499" max="11499" width="7" style="36" customWidth="1"/>
    <col min="11500" max="11500" width="3" style="36" customWidth="1"/>
    <col min="11501" max="11506" width="10" style="36" customWidth="1"/>
    <col min="11507" max="11507" width="2" style="36" customWidth="1"/>
    <col min="11508" max="11508" width="7" style="36" customWidth="1"/>
    <col min="11509" max="11515" width="10" style="36" customWidth="1"/>
    <col min="11516" max="11752" width="9.140625" style="36"/>
    <col min="11753" max="11753" width="4" style="36" customWidth="1"/>
    <col min="11754" max="11754" width="18" style="36" customWidth="1"/>
    <col min="11755" max="11755" width="7" style="36" customWidth="1"/>
    <col min="11756" max="11756" width="3" style="36" customWidth="1"/>
    <col min="11757" max="11762" width="10" style="36" customWidth="1"/>
    <col min="11763" max="11763" width="2" style="36" customWidth="1"/>
    <col min="11764" max="11764" width="7" style="36" customWidth="1"/>
    <col min="11765" max="11771" width="10" style="36" customWidth="1"/>
    <col min="11772" max="12008" width="9.140625" style="36"/>
    <col min="12009" max="12009" width="4" style="36" customWidth="1"/>
    <col min="12010" max="12010" width="18" style="36" customWidth="1"/>
    <col min="12011" max="12011" width="7" style="36" customWidth="1"/>
    <col min="12012" max="12012" width="3" style="36" customWidth="1"/>
    <col min="12013" max="12018" width="10" style="36" customWidth="1"/>
    <col min="12019" max="12019" width="2" style="36" customWidth="1"/>
    <col min="12020" max="12020" width="7" style="36" customWidth="1"/>
    <col min="12021" max="12027" width="10" style="36" customWidth="1"/>
    <col min="12028" max="12264" width="9.140625" style="36"/>
    <col min="12265" max="12265" width="4" style="36" customWidth="1"/>
    <col min="12266" max="12266" width="18" style="36" customWidth="1"/>
    <col min="12267" max="12267" width="7" style="36" customWidth="1"/>
    <col min="12268" max="12268" width="3" style="36" customWidth="1"/>
    <col min="12269" max="12274" width="10" style="36" customWidth="1"/>
    <col min="12275" max="12275" width="2" style="36" customWidth="1"/>
    <col min="12276" max="12276" width="7" style="36" customWidth="1"/>
    <col min="12277" max="12283" width="10" style="36" customWidth="1"/>
    <col min="12284" max="12520" width="9.140625" style="36"/>
    <col min="12521" max="12521" width="4" style="36" customWidth="1"/>
    <col min="12522" max="12522" width="18" style="36" customWidth="1"/>
    <col min="12523" max="12523" width="7" style="36" customWidth="1"/>
    <col min="12524" max="12524" width="3" style="36" customWidth="1"/>
    <col min="12525" max="12530" width="10" style="36" customWidth="1"/>
    <col min="12531" max="12531" width="2" style="36" customWidth="1"/>
    <col min="12532" max="12532" width="7" style="36" customWidth="1"/>
    <col min="12533" max="12539" width="10" style="36" customWidth="1"/>
    <col min="12540" max="12776" width="9.140625" style="36"/>
    <col min="12777" max="12777" width="4" style="36" customWidth="1"/>
    <col min="12778" max="12778" width="18" style="36" customWidth="1"/>
    <col min="12779" max="12779" width="7" style="36" customWidth="1"/>
    <col min="12780" max="12780" width="3" style="36" customWidth="1"/>
    <col min="12781" max="12786" width="10" style="36" customWidth="1"/>
    <col min="12787" max="12787" width="2" style="36" customWidth="1"/>
    <col min="12788" max="12788" width="7" style="36" customWidth="1"/>
    <col min="12789" max="12795" width="10" style="36" customWidth="1"/>
    <col min="12796" max="13032" width="9.140625" style="36"/>
    <col min="13033" max="13033" width="4" style="36" customWidth="1"/>
    <col min="13034" max="13034" width="18" style="36" customWidth="1"/>
    <col min="13035" max="13035" width="7" style="36" customWidth="1"/>
    <col min="13036" max="13036" width="3" style="36" customWidth="1"/>
    <col min="13037" max="13042" width="10" style="36" customWidth="1"/>
    <col min="13043" max="13043" width="2" style="36" customWidth="1"/>
    <col min="13044" max="13044" width="7" style="36" customWidth="1"/>
    <col min="13045" max="13051" width="10" style="36" customWidth="1"/>
    <col min="13052" max="13288" width="9.140625" style="36"/>
    <col min="13289" max="13289" width="4" style="36" customWidth="1"/>
    <col min="13290" max="13290" width="18" style="36" customWidth="1"/>
    <col min="13291" max="13291" width="7" style="36" customWidth="1"/>
    <col min="13292" max="13292" width="3" style="36" customWidth="1"/>
    <col min="13293" max="13298" width="10" style="36" customWidth="1"/>
    <col min="13299" max="13299" width="2" style="36" customWidth="1"/>
    <col min="13300" max="13300" width="7" style="36" customWidth="1"/>
    <col min="13301" max="13307" width="10" style="36" customWidth="1"/>
    <col min="13308" max="13544" width="9.140625" style="36"/>
    <col min="13545" max="13545" width="4" style="36" customWidth="1"/>
    <col min="13546" max="13546" width="18" style="36" customWidth="1"/>
    <col min="13547" max="13547" width="7" style="36" customWidth="1"/>
    <col min="13548" max="13548" width="3" style="36" customWidth="1"/>
    <col min="13549" max="13554" width="10" style="36" customWidth="1"/>
    <col min="13555" max="13555" width="2" style="36" customWidth="1"/>
    <col min="13556" max="13556" width="7" style="36" customWidth="1"/>
    <col min="13557" max="13563" width="10" style="36" customWidth="1"/>
    <col min="13564" max="13800" width="9.140625" style="36"/>
    <col min="13801" max="13801" width="4" style="36" customWidth="1"/>
    <col min="13802" max="13802" width="18" style="36" customWidth="1"/>
    <col min="13803" max="13803" width="7" style="36" customWidth="1"/>
    <col min="13804" max="13804" width="3" style="36" customWidth="1"/>
    <col min="13805" max="13810" width="10" style="36" customWidth="1"/>
    <col min="13811" max="13811" width="2" style="36" customWidth="1"/>
    <col min="13812" max="13812" width="7" style="36" customWidth="1"/>
    <col min="13813" max="13819" width="10" style="36" customWidth="1"/>
    <col min="13820" max="14056" width="9.140625" style="36"/>
    <col min="14057" max="14057" width="4" style="36" customWidth="1"/>
    <col min="14058" max="14058" width="18" style="36" customWidth="1"/>
    <col min="14059" max="14059" width="7" style="36" customWidth="1"/>
    <col min="14060" max="14060" width="3" style="36" customWidth="1"/>
    <col min="14061" max="14066" width="10" style="36" customWidth="1"/>
    <col min="14067" max="14067" width="2" style="36" customWidth="1"/>
    <col min="14068" max="14068" width="7" style="36" customWidth="1"/>
    <col min="14069" max="14075" width="10" style="36" customWidth="1"/>
    <col min="14076" max="14312" width="9.140625" style="36"/>
    <col min="14313" max="14313" width="4" style="36" customWidth="1"/>
    <col min="14314" max="14314" width="18" style="36" customWidth="1"/>
    <col min="14315" max="14315" width="7" style="36" customWidth="1"/>
    <col min="14316" max="14316" width="3" style="36" customWidth="1"/>
    <col min="14317" max="14322" width="10" style="36" customWidth="1"/>
    <col min="14323" max="14323" width="2" style="36" customWidth="1"/>
    <col min="14324" max="14324" width="7" style="36" customWidth="1"/>
    <col min="14325" max="14331" width="10" style="36" customWidth="1"/>
    <col min="14332" max="14568" width="9.140625" style="36"/>
    <col min="14569" max="14569" width="4" style="36" customWidth="1"/>
    <col min="14570" max="14570" width="18" style="36" customWidth="1"/>
    <col min="14571" max="14571" width="7" style="36" customWidth="1"/>
    <col min="14572" max="14572" width="3" style="36" customWidth="1"/>
    <col min="14573" max="14578" width="10" style="36" customWidth="1"/>
    <col min="14579" max="14579" width="2" style="36" customWidth="1"/>
    <col min="14580" max="14580" width="7" style="36" customWidth="1"/>
    <col min="14581" max="14587" width="10" style="36" customWidth="1"/>
    <col min="14588" max="14824" width="9.140625" style="36"/>
    <col min="14825" max="14825" width="4" style="36" customWidth="1"/>
    <col min="14826" max="14826" width="18" style="36" customWidth="1"/>
    <col min="14827" max="14827" width="7" style="36" customWidth="1"/>
    <col min="14828" max="14828" width="3" style="36" customWidth="1"/>
    <col min="14829" max="14834" width="10" style="36" customWidth="1"/>
    <col min="14835" max="14835" width="2" style="36" customWidth="1"/>
    <col min="14836" max="14836" width="7" style="36" customWidth="1"/>
    <col min="14837" max="14843" width="10" style="36" customWidth="1"/>
    <col min="14844" max="15080" width="9.140625" style="36"/>
    <col min="15081" max="15081" width="4" style="36" customWidth="1"/>
    <col min="15082" max="15082" width="18" style="36" customWidth="1"/>
    <col min="15083" max="15083" width="7" style="36" customWidth="1"/>
    <col min="15084" max="15084" width="3" style="36" customWidth="1"/>
    <col min="15085" max="15090" width="10" style="36" customWidth="1"/>
    <col min="15091" max="15091" width="2" style="36" customWidth="1"/>
    <col min="15092" max="15092" width="7" style="36" customWidth="1"/>
    <col min="15093" max="15099" width="10" style="36" customWidth="1"/>
    <col min="15100" max="15336" width="9.140625" style="36"/>
    <col min="15337" max="15337" width="4" style="36" customWidth="1"/>
    <col min="15338" max="15338" width="18" style="36" customWidth="1"/>
    <col min="15339" max="15339" width="7" style="36" customWidth="1"/>
    <col min="15340" max="15340" width="3" style="36" customWidth="1"/>
    <col min="15341" max="15346" width="10" style="36" customWidth="1"/>
    <col min="15347" max="15347" width="2" style="36" customWidth="1"/>
    <col min="15348" max="15348" width="7" style="36" customWidth="1"/>
    <col min="15349" max="15355" width="10" style="36" customWidth="1"/>
    <col min="15356" max="15592" width="9.140625" style="36"/>
    <col min="15593" max="15593" width="4" style="36" customWidth="1"/>
    <col min="15594" max="15594" width="18" style="36" customWidth="1"/>
    <col min="15595" max="15595" width="7" style="36" customWidth="1"/>
    <col min="15596" max="15596" width="3" style="36" customWidth="1"/>
    <col min="15597" max="15602" width="10" style="36" customWidth="1"/>
    <col min="15603" max="15603" width="2" style="36" customWidth="1"/>
    <col min="15604" max="15604" width="7" style="36" customWidth="1"/>
    <col min="15605" max="15611" width="10" style="36" customWidth="1"/>
    <col min="15612" max="15848" width="9.140625" style="36"/>
    <col min="15849" max="15849" width="4" style="36" customWidth="1"/>
    <col min="15850" max="15850" width="18" style="36" customWidth="1"/>
    <col min="15851" max="15851" width="7" style="36" customWidth="1"/>
    <col min="15852" max="15852" width="3" style="36" customWidth="1"/>
    <col min="15853" max="15858" width="10" style="36" customWidth="1"/>
    <col min="15859" max="15859" width="2" style="36" customWidth="1"/>
    <col min="15860" max="15860" width="7" style="36" customWidth="1"/>
    <col min="15861" max="15867" width="10" style="36" customWidth="1"/>
    <col min="15868" max="16104" width="9.140625" style="36"/>
    <col min="16105" max="16105" width="4" style="36" customWidth="1"/>
    <col min="16106" max="16106" width="18" style="36" customWidth="1"/>
    <col min="16107" max="16107" width="7" style="36" customWidth="1"/>
    <col min="16108" max="16108" width="3" style="36" customWidth="1"/>
    <col min="16109" max="16114" width="10" style="36" customWidth="1"/>
    <col min="16115" max="16115" width="2" style="36" customWidth="1"/>
    <col min="16116" max="16116" width="7" style="36" customWidth="1"/>
    <col min="16117" max="16123" width="10" style="36" customWidth="1"/>
    <col min="16124" max="16360" width="9.140625" style="36"/>
    <col min="16361" max="16384" width="9.140625" style="36" customWidth="1"/>
  </cols>
  <sheetData>
    <row r="1" spans="2:22" ht="6" customHeight="1"/>
    <row r="2" spans="2:22" ht="30" customHeight="1">
      <c r="B2" s="271" t="s">
        <v>48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</row>
    <row r="3" spans="2:22" ht="13.7" customHeight="1"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</row>
    <row r="4" spans="2:22" ht="18.600000000000001" customHeight="1">
      <c r="B4" s="365" t="s">
        <v>49</v>
      </c>
      <c r="C4" s="50" t="s">
        <v>12</v>
      </c>
      <c r="D4" s="50" t="s">
        <v>13</v>
      </c>
      <c r="E4" s="50" t="s">
        <v>14</v>
      </c>
      <c r="F4" s="50" t="s">
        <v>15</v>
      </c>
      <c r="G4" s="50"/>
      <c r="H4" s="50" t="s">
        <v>12</v>
      </c>
      <c r="I4" s="50" t="s">
        <v>13</v>
      </c>
      <c r="J4" s="50" t="s">
        <v>14</v>
      </c>
      <c r="K4" s="50" t="s">
        <v>15</v>
      </c>
      <c r="L4" s="50"/>
      <c r="M4" s="50" t="s">
        <v>12</v>
      </c>
      <c r="N4" s="50" t="s">
        <v>13</v>
      </c>
      <c r="O4" s="50" t="s">
        <v>14</v>
      </c>
      <c r="P4" s="50" t="s">
        <v>15</v>
      </c>
      <c r="Q4" s="50"/>
      <c r="R4" s="50" t="s">
        <v>12</v>
      </c>
      <c r="S4" s="50" t="s">
        <v>13</v>
      </c>
      <c r="T4" s="50" t="s">
        <v>14</v>
      </c>
      <c r="U4" s="50" t="s">
        <v>15</v>
      </c>
    </row>
    <row r="5" spans="2:22" ht="18.600000000000001" customHeight="1">
      <c r="B5" s="365"/>
      <c r="C5" s="77">
        <v>2015</v>
      </c>
      <c r="D5" s="77">
        <v>2015</v>
      </c>
      <c r="E5" s="77">
        <v>2015</v>
      </c>
      <c r="F5" s="77">
        <v>2015</v>
      </c>
      <c r="G5" s="77"/>
      <c r="H5" s="77">
        <v>2016</v>
      </c>
      <c r="I5" s="77">
        <v>2016</v>
      </c>
      <c r="J5" s="77">
        <v>2016</v>
      </c>
      <c r="K5" s="77">
        <v>2016</v>
      </c>
      <c r="L5" s="77"/>
      <c r="M5" s="77">
        <v>2017</v>
      </c>
      <c r="N5" s="77">
        <v>2017</v>
      </c>
      <c r="O5" s="77">
        <v>2017</v>
      </c>
      <c r="P5" s="77">
        <v>2017</v>
      </c>
      <c r="Q5" s="77"/>
      <c r="R5" s="77">
        <v>2018</v>
      </c>
      <c r="S5" s="77">
        <v>2018</v>
      </c>
      <c r="T5" s="77">
        <v>2018</v>
      </c>
      <c r="U5" s="77">
        <v>2018</v>
      </c>
    </row>
    <row r="6" spans="2:22" ht="18.600000000000001" customHeight="1">
      <c r="B6" s="99" t="s">
        <v>11</v>
      </c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70"/>
      <c r="V6" s="132"/>
    </row>
    <row r="7" spans="2:22" ht="18.600000000000001" customHeight="1">
      <c r="B7" s="91" t="s">
        <v>50</v>
      </c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7"/>
    </row>
    <row r="8" spans="2:22" ht="18.600000000000001" customHeight="1">
      <c r="B8" s="52" t="s">
        <v>51</v>
      </c>
      <c r="C8" s="159">
        <f t="shared" ref="C8:F8" si="0">C25+C42</f>
        <v>1040.600404</v>
      </c>
      <c r="D8" s="159">
        <f t="shared" si="0"/>
        <v>1012.6658600000001</v>
      </c>
      <c r="E8" s="157">
        <f t="shared" si="0"/>
        <v>929.28388399999994</v>
      </c>
      <c r="F8" s="157">
        <f t="shared" si="0"/>
        <v>941.36896200000001</v>
      </c>
      <c r="G8" s="158"/>
      <c r="H8" s="157">
        <f t="shared" ref="H8:K8" si="1">H25+H42</f>
        <v>919.60436700000002</v>
      </c>
      <c r="I8" s="157">
        <f t="shared" si="1"/>
        <v>920.36835199999996</v>
      </c>
      <c r="J8" s="157">
        <f t="shared" si="1"/>
        <v>960.11886400000003</v>
      </c>
      <c r="K8" s="157">
        <f t="shared" si="1"/>
        <v>955.47550100000001</v>
      </c>
      <c r="L8" s="158"/>
      <c r="M8" s="157">
        <f t="shared" ref="M8:P8" si="2">M25+M42</f>
        <v>1027.4524860000001</v>
      </c>
      <c r="N8" s="157">
        <f t="shared" si="2"/>
        <v>1041.647997</v>
      </c>
      <c r="O8" s="157">
        <f t="shared" si="2"/>
        <v>1057.9220749999999</v>
      </c>
      <c r="P8" s="157">
        <f t="shared" si="2"/>
        <v>935.679573</v>
      </c>
      <c r="Q8" s="158"/>
      <c r="R8" s="157">
        <f t="shared" ref="R8:U14" si="3">R25+R42</f>
        <v>912.20514000000003</v>
      </c>
      <c r="S8" s="157">
        <f t="shared" si="3"/>
        <v>899.07015999999999</v>
      </c>
      <c r="T8" s="160">
        <f t="shared" si="3"/>
        <v>912.45394699999997</v>
      </c>
      <c r="U8" s="160">
        <f t="shared" si="3"/>
        <v>0</v>
      </c>
    </row>
    <row r="9" spans="2:22" ht="18.600000000000001" customHeight="1">
      <c r="B9" s="52" t="s">
        <v>52</v>
      </c>
      <c r="C9" s="110">
        <f t="shared" ref="C9:F9" si="4">C26+C43</f>
        <v>5630.1273270000002</v>
      </c>
      <c r="D9" s="110">
        <f t="shared" si="4"/>
        <v>5807.8524409999991</v>
      </c>
      <c r="E9" s="81">
        <f t="shared" si="4"/>
        <v>6073.1663180000005</v>
      </c>
      <c r="F9" s="81">
        <f t="shared" si="4"/>
        <v>6133.3601490000001</v>
      </c>
      <c r="G9" s="40"/>
      <c r="H9" s="81">
        <f t="shared" ref="H9:K9" si="5">H26+H43</f>
        <v>6108.6799579999997</v>
      </c>
      <c r="I9" s="81">
        <f t="shared" si="5"/>
        <v>5972.6695159999999</v>
      </c>
      <c r="J9" s="81">
        <f t="shared" si="5"/>
        <v>6008.4098920000006</v>
      </c>
      <c r="K9" s="157">
        <f t="shared" si="5"/>
        <v>5922.0482170000005</v>
      </c>
      <c r="L9" s="40"/>
      <c r="M9" s="157">
        <f t="shared" ref="M9:P9" si="6">M26+M43</f>
        <v>6001.4826890000004</v>
      </c>
      <c r="N9" s="157">
        <f t="shared" si="6"/>
        <v>5829.8034369999996</v>
      </c>
      <c r="O9" s="157">
        <f t="shared" si="6"/>
        <v>5739.1446669999996</v>
      </c>
      <c r="P9" s="157">
        <f t="shared" si="6"/>
        <v>5581.0801529999999</v>
      </c>
      <c r="Q9" s="40"/>
      <c r="R9" s="157">
        <f t="shared" si="3"/>
        <v>5600.8478489999998</v>
      </c>
      <c r="S9" s="157">
        <f t="shared" si="3"/>
        <v>5679.9602260000001</v>
      </c>
      <c r="T9" s="62">
        <f t="shared" si="3"/>
        <v>5631.2897640000001</v>
      </c>
      <c r="U9" s="62">
        <f t="shared" si="3"/>
        <v>0</v>
      </c>
    </row>
    <row r="10" spans="2:22" ht="18.600000000000001" customHeight="1">
      <c r="B10" s="52" t="s">
        <v>53</v>
      </c>
      <c r="C10" s="110">
        <f t="shared" ref="C10:F10" si="7">C27+C44</f>
        <v>292.97000000000003</v>
      </c>
      <c r="D10" s="110">
        <f t="shared" si="7"/>
        <v>292.97000000000003</v>
      </c>
      <c r="E10" s="81">
        <f t="shared" si="7"/>
        <v>292.97000000000003</v>
      </c>
      <c r="F10" s="81">
        <f t="shared" si="7"/>
        <v>284.97000000000003</v>
      </c>
      <c r="G10" s="40"/>
      <c r="H10" s="81">
        <f t="shared" ref="H10:K10" si="8">H27+H44</f>
        <v>286.63</v>
      </c>
      <c r="I10" s="81">
        <f t="shared" si="8"/>
        <v>286.63</v>
      </c>
      <c r="J10" s="81">
        <f t="shared" si="8"/>
        <v>286.63</v>
      </c>
      <c r="K10" s="157">
        <f t="shared" si="8"/>
        <v>290.19</v>
      </c>
      <c r="L10" s="40"/>
      <c r="M10" s="157">
        <f t="shared" ref="M10:P10" si="9">M27+M44</f>
        <v>290.57</v>
      </c>
      <c r="N10" s="157">
        <f t="shared" si="9"/>
        <v>303.07</v>
      </c>
      <c r="O10" s="157">
        <f t="shared" si="9"/>
        <v>303.07</v>
      </c>
      <c r="P10" s="157">
        <f t="shared" si="9"/>
        <v>308.57</v>
      </c>
      <c r="Q10" s="40"/>
      <c r="R10" s="157">
        <f t="shared" si="3"/>
        <v>268.93</v>
      </c>
      <c r="S10" s="157">
        <f t="shared" si="3"/>
        <v>268.93</v>
      </c>
      <c r="T10" s="62">
        <f t="shared" si="3"/>
        <v>268.93</v>
      </c>
      <c r="U10" s="62">
        <f t="shared" si="3"/>
        <v>0</v>
      </c>
    </row>
    <row r="11" spans="2:22" ht="18.600000000000001" customHeight="1">
      <c r="B11" s="52" t="s">
        <v>54</v>
      </c>
      <c r="C11" s="110">
        <f t="shared" ref="C11:F11" si="10">C28+C45</f>
        <v>46.072557000000003</v>
      </c>
      <c r="D11" s="110">
        <f t="shared" si="10"/>
        <v>47.082622999999998</v>
      </c>
      <c r="E11" s="81">
        <f t="shared" si="10"/>
        <v>45.612900000000003</v>
      </c>
      <c r="F11" s="81">
        <f t="shared" si="10"/>
        <v>50.784427999999998</v>
      </c>
      <c r="G11" s="40"/>
      <c r="H11" s="81">
        <f t="shared" ref="H11:K11" si="11">H28+H45</f>
        <v>49.851723</v>
      </c>
      <c r="I11" s="81">
        <f t="shared" si="11"/>
        <v>61.830905999999999</v>
      </c>
      <c r="J11" s="81">
        <f t="shared" si="11"/>
        <v>60.377020000000002</v>
      </c>
      <c r="K11" s="157">
        <f t="shared" si="11"/>
        <v>55.841777999999998</v>
      </c>
      <c r="L11" s="40"/>
      <c r="M11" s="157">
        <f t="shared" ref="M11:P11" si="12">M28+M45</f>
        <v>52.176485999999997</v>
      </c>
      <c r="N11" s="157">
        <f t="shared" si="12"/>
        <v>53.473117000000002</v>
      </c>
      <c r="O11" s="157">
        <f t="shared" si="12"/>
        <v>36.659188999999998</v>
      </c>
      <c r="P11" s="157">
        <f t="shared" si="12"/>
        <v>26.705310000000001</v>
      </c>
      <c r="Q11" s="40"/>
      <c r="R11" s="157">
        <f t="shared" si="3"/>
        <v>26.874403000000001</v>
      </c>
      <c r="S11" s="157">
        <f t="shared" si="3"/>
        <v>27.243428999999999</v>
      </c>
      <c r="T11" s="62">
        <f t="shared" si="3"/>
        <v>27.027858999999999</v>
      </c>
      <c r="U11" s="62">
        <f t="shared" si="3"/>
        <v>0</v>
      </c>
    </row>
    <row r="12" spans="2:22" ht="18.600000000000001" customHeight="1">
      <c r="B12" s="52" t="s">
        <v>55</v>
      </c>
      <c r="C12" s="110">
        <f t="shared" ref="C12:F12" si="13">C29+C46</f>
        <v>2487.5289929999999</v>
      </c>
      <c r="D12" s="110">
        <f t="shared" si="13"/>
        <v>2279.1722199999999</v>
      </c>
      <c r="E12" s="81">
        <f t="shared" si="13"/>
        <v>2228.361703</v>
      </c>
      <c r="F12" s="81">
        <f t="shared" si="13"/>
        <v>2223.2684329999997</v>
      </c>
      <c r="G12" s="40"/>
      <c r="H12" s="81">
        <f t="shared" ref="H12:K12" si="14">H29+H46</f>
        <v>2341.5742319999999</v>
      </c>
      <c r="I12" s="81">
        <f t="shared" si="14"/>
        <v>2412.9968949999998</v>
      </c>
      <c r="J12" s="81">
        <f t="shared" si="14"/>
        <v>2482.7497640000001</v>
      </c>
      <c r="K12" s="157">
        <f t="shared" si="14"/>
        <v>2169.1947610000002</v>
      </c>
      <c r="L12" s="40"/>
      <c r="M12" s="157">
        <f t="shared" ref="M12:P12" si="15">M29+M46</f>
        <v>2179.959652</v>
      </c>
      <c r="N12" s="157">
        <f t="shared" si="15"/>
        <v>2096.9106980000001</v>
      </c>
      <c r="O12" s="157">
        <f t="shared" si="15"/>
        <v>2052.835912</v>
      </c>
      <c r="P12" s="157">
        <f t="shared" si="15"/>
        <v>2395.0086579999997</v>
      </c>
      <c r="Q12" s="40"/>
      <c r="R12" s="157">
        <f t="shared" si="3"/>
        <v>2395.3930460000001</v>
      </c>
      <c r="S12" s="157">
        <f t="shared" si="3"/>
        <v>2286.0217769999999</v>
      </c>
      <c r="T12" s="62">
        <f t="shared" si="3"/>
        <v>2382.750677</v>
      </c>
      <c r="U12" s="62">
        <f t="shared" si="3"/>
        <v>0</v>
      </c>
    </row>
    <row r="13" spans="2:22" ht="18.600000000000001" customHeight="1">
      <c r="B13" s="92" t="s">
        <v>56</v>
      </c>
      <c r="C13" s="110">
        <f t="shared" ref="C13:F13" si="16">C30+C47</f>
        <v>1341.854685</v>
      </c>
      <c r="D13" s="110">
        <f t="shared" si="16"/>
        <v>1390.6307750000001</v>
      </c>
      <c r="E13" s="81">
        <f t="shared" si="16"/>
        <v>1337.995281</v>
      </c>
      <c r="F13" s="81">
        <f t="shared" si="16"/>
        <v>1353.7951210000001</v>
      </c>
      <c r="G13" s="40"/>
      <c r="H13" s="81">
        <f t="shared" ref="H13:K13" si="17">H30+H47</f>
        <v>1559.754578</v>
      </c>
      <c r="I13" s="81">
        <f t="shared" si="17"/>
        <v>1479.2919039999999</v>
      </c>
      <c r="J13" s="81">
        <f t="shared" si="17"/>
        <v>1438.057286</v>
      </c>
      <c r="K13" s="157">
        <f t="shared" si="17"/>
        <v>1564.566554</v>
      </c>
      <c r="L13" s="40"/>
      <c r="M13" s="157">
        <f t="shared" ref="M13:P13" si="18">M30+M47</f>
        <v>1623.504007</v>
      </c>
      <c r="N13" s="157">
        <f t="shared" si="18"/>
        <v>1571.391474</v>
      </c>
      <c r="O13" s="157">
        <f t="shared" si="18"/>
        <v>1479.437917</v>
      </c>
      <c r="P13" s="157">
        <f t="shared" si="18"/>
        <v>1491.0803800000001</v>
      </c>
      <c r="Q13" s="40"/>
      <c r="R13" s="157">
        <f t="shared" si="3"/>
        <v>1675.7766350000002</v>
      </c>
      <c r="S13" s="157">
        <f t="shared" si="3"/>
        <v>1608.612762</v>
      </c>
      <c r="T13" s="62">
        <f t="shared" si="3"/>
        <v>1591.899629</v>
      </c>
      <c r="U13" s="62">
        <f t="shared" si="3"/>
        <v>0</v>
      </c>
    </row>
    <row r="14" spans="2:22" ht="18.600000000000001" customHeight="1">
      <c r="B14" s="80" t="s">
        <v>57</v>
      </c>
      <c r="C14" s="110">
        <f t="shared" ref="C14:F14" si="19">C31+C48</f>
        <v>10839.153966</v>
      </c>
      <c r="D14" s="110">
        <f t="shared" si="19"/>
        <v>10830.373919</v>
      </c>
      <c r="E14" s="81">
        <f t="shared" si="19"/>
        <v>10907.390085999999</v>
      </c>
      <c r="F14" s="81">
        <f t="shared" si="19"/>
        <v>10987.547092999999</v>
      </c>
      <c r="G14" s="40"/>
      <c r="H14" s="81">
        <f t="shared" ref="H14:K14" si="20">H31+H48</f>
        <v>11266.094858</v>
      </c>
      <c r="I14" s="81">
        <f t="shared" si="20"/>
        <v>11133.787573</v>
      </c>
      <c r="J14" s="81">
        <f t="shared" si="20"/>
        <v>11236.342826</v>
      </c>
      <c r="K14" s="157">
        <f t="shared" si="20"/>
        <v>10957.316811000001</v>
      </c>
      <c r="L14" s="40"/>
      <c r="M14" s="157">
        <f t="shared" ref="M14:P14" si="21">M31+M48</f>
        <v>11175.14532</v>
      </c>
      <c r="N14" s="157">
        <f t="shared" si="21"/>
        <v>10896.296722999999</v>
      </c>
      <c r="O14" s="157">
        <f t="shared" si="21"/>
        <v>10669.06976</v>
      </c>
      <c r="P14" s="157">
        <f t="shared" si="21"/>
        <v>10738.124073999999</v>
      </c>
      <c r="Q14" s="40"/>
      <c r="R14" s="157">
        <f t="shared" si="3"/>
        <v>10880.027072999999</v>
      </c>
      <c r="S14" s="157">
        <f t="shared" si="3"/>
        <v>10769.838354</v>
      </c>
      <c r="T14" s="62">
        <f t="shared" si="3"/>
        <v>10814.351876000001</v>
      </c>
      <c r="U14" s="62">
        <f t="shared" si="3"/>
        <v>0</v>
      </c>
    </row>
    <row r="15" spans="2:22" ht="18.600000000000001" customHeight="1">
      <c r="B15" s="91" t="s">
        <v>58</v>
      </c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7"/>
    </row>
    <row r="16" spans="2:22" ht="18.600000000000001" customHeight="1">
      <c r="B16" s="93" t="s">
        <v>59</v>
      </c>
      <c r="C16" s="110">
        <f t="shared" ref="C16:F16" si="22">C33+C50</f>
        <v>1430.8204840000001</v>
      </c>
      <c r="D16" s="110">
        <f t="shared" si="22"/>
        <v>1458.315413</v>
      </c>
      <c r="E16" s="81">
        <f t="shared" si="22"/>
        <v>1400.9150639999998</v>
      </c>
      <c r="F16" s="81">
        <f t="shared" si="22"/>
        <v>1325.7875839999999</v>
      </c>
      <c r="G16" s="40"/>
      <c r="H16" s="81">
        <f t="shared" ref="H16:K16" si="23">H33+H50</f>
        <v>1443.4367259999999</v>
      </c>
      <c r="I16" s="81">
        <f t="shared" si="23"/>
        <v>1451.6369439999999</v>
      </c>
      <c r="J16" s="81">
        <f t="shared" si="23"/>
        <v>1386.574873</v>
      </c>
      <c r="K16" s="157">
        <f t="shared" si="23"/>
        <v>1309.6267009999999</v>
      </c>
      <c r="L16" s="40"/>
      <c r="M16" s="157">
        <f t="shared" ref="M16:P16" si="24">M33+M50</f>
        <v>1396.656602</v>
      </c>
      <c r="N16" s="157">
        <f t="shared" si="24"/>
        <v>1425.48063</v>
      </c>
      <c r="O16" s="157">
        <f t="shared" si="24"/>
        <v>1369.8167530000001</v>
      </c>
      <c r="P16" s="157">
        <f t="shared" si="24"/>
        <v>1312.080682</v>
      </c>
      <c r="Q16" s="40"/>
      <c r="R16" s="157">
        <f t="shared" ref="R16:U21" si="25">R33+R50</f>
        <v>1452.4918560000001</v>
      </c>
      <c r="S16" s="157">
        <f t="shared" si="25"/>
        <v>1478.668586</v>
      </c>
      <c r="T16" s="62">
        <f t="shared" si="25"/>
        <v>1433.4374590000002</v>
      </c>
      <c r="U16" s="62">
        <f t="shared" si="25"/>
        <v>0</v>
      </c>
    </row>
    <row r="17" spans="2:22" ht="18.600000000000001" customHeight="1">
      <c r="B17" s="52" t="s">
        <v>60</v>
      </c>
      <c r="C17" s="110">
        <f t="shared" ref="C17:F17" si="26">C34+C51</f>
        <v>3124.5440089999997</v>
      </c>
      <c r="D17" s="110">
        <f t="shared" si="26"/>
        <v>3068.781939</v>
      </c>
      <c r="E17" s="81">
        <f t="shared" si="26"/>
        <v>3047.4470630000001</v>
      </c>
      <c r="F17" s="81">
        <f t="shared" si="26"/>
        <v>2959.650928</v>
      </c>
      <c r="G17" s="40"/>
      <c r="H17" s="81">
        <f t="shared" ref="H17:K17" si="27">H34+H51</f>
        <v>2935.447193</v>
      </c>
      <c r="I17" s="81">
        <f t="shared" si="27"/>
        <v>2903.8811000000001</v>
      </c>
      <c r="J17" s="81">
        <f t="shared" si="27"/>
        <v>2931.6007959999997</v>
      </c>
      <c r="K17" s="157">
        <f t="shared" si="27"/>
        <v>2876.902685</v>
      </c>
      <c r="L17" s="40"/>
      <c r="M17" s="157">
        <f t="shared" ref="M17:P17" si="28">M34+M51</f>
        <v>2858.4154939999999</v>
      </c>
      <c r="N17" s="157">
        <f t="shared" si="28"/>
        <v>2821.8831760000003</v>
      </c>
      <c r="O17" s="157">
        <f t="shared" si="28"/>
        <v>2804.9694329999998</v>
      </c>
      <c r="P17" s="157">
        <f t="shared" si="28"/>
        <v>2736.6567399999999</v>
      </c>
      <c r="Q17" s="40"/>
      <c r="R17" s="157">
        <f t="shared" si="25"/>
        <v>2755.3448290000001</v>
      </c>
      <c r="S17" s="157">
        <f t="shared" si="25"/>
        <v>2759.8170389999996</v>
      </c>
      <c r="T17" s="62">
        <f t="shared" si="25"/>
        <v>2724.1547849999997</v>
      </c>
      <c r="U17" s="62">
        <f t="shared" si="25"/>
        <v>0</v>
      </c>
    </row>
    <row r="18" spans="2:22" ht="18.600000000000001" customHeight="1">
      <c r="B18" s="52" t="s">
        <v>61</v>
      </c>
      <c r="C18" s="110">
        <f t="shared" ref="C18:F18" si="29">C35+C52</f>
        <v>107.48157900000001</v>
      </c>
      <c r="D18" s="110">
        <f t="shared" si="29"/>
        <v>135.414939</v>
      </c>
      <c r="E18" s="81">
        <f t="shared" si="29"/>
        <v>157.68660600000001</v>
      </c>
      <c r="F18" s="81">
        <f t="shared" si="29"/>
        <v>192.94197399999999</v>
      </c>
      <c r="G18" s="40"/>
      <c r="H18" s="81">
        <f t="shared" ref="H18:K18" si="30">H35+H52</f>
        <v>200.10959700000001</v>
      </c>
      <c r="I18" s="81">
        <f t="shared" si="30"/>
        <v>203.56970699999999</v>
      </c>
      <c r="J18" s="81">
        <f t="shared" si="30"/>
        <v>201.54638600000001</v>
      </c>
      <c r="K18" s="157">
        <f t="shared" si="30"/>
        <v>189.789795</v>
      </c>
      <c r="L18" s="40"/>
      <c r="M18" s="157">
        <f t="shared" ref="M18:P18" si="31">M35+M52</f>
        <v>178.64491000000001</v>
      </c>
      <c r="N18" s="157">
        <f t="shared" si="31"/>
        <v>185.07448400000001</v>
      </c>
      <c r="O18" s="157">
        <f t="shared" si="31"/>
        <v>182.88864599999999</v>
      </c>
      <c r="P18" s="157">
        <f t="shared" si="31"/>
        <v>188.07753599999998</v>
      </c>
      <c r="Q18" s="40"/>
      <c r="R18" s="157">
        <f t="shared" si="25"/>
        <v>176.13832499999998</v>
      </c>
      <c r="S18" s="157">
        <f t="shared" si="25"/>
        <v>190.02387200000001</v>
      </c>
      <c r="T18" s="62">
        <f t="shared" si="25"/>
        <v>189.16431799999998</v>
      </c>
      <c r="U18" s="62">
        <f t="shared" si="25"/>
        <v>0</v>
      </c>
    </row>
    <row r="19" spans="2:22" ht="18.600000000000001" customHeight="1">
      <c r="B19" s="52" t="s">
        <v>56</v>
      </c>
      <c r="C19" s="110">
        <f t="shared" ref="C19:F19" si="32">C36+C53</f>
        <v>1415.5996580000001</v>
      </c>
      <c r="D19" s="110">
        <f t="shared" si="32"/>
        <v>1323.163483</v>
      </c>
      <c r="E19" s="81">
        <f t="shared" si="32"/>
        <v>1461.316746</v>
      </c>
      <c r="F19" s="81">
        <f t="shared" si="32"/>
        <v>1460.754608</v>
      </c>
      <c r="G19" s="40"/>
      <c r="H19" s="81">
        <f t="shared" ref="H19:K19" si="33">H36+H53</f>
        <v>1655.877039</v>
      </c>
      <c r="I19" s="81">
        <f t="shared" si="33"/>
        <v>1494.651963</v>
      </c>
      <c r="J19" s="81">
        <f t="shared" si="33"/>
        <v>1359.7621799999999</v>
      </c>
      <c r="K19" s="157">
        <f t="shared" si="33"/>
        <v>1429.687007</v>
      </c>
      <c r="L19" s="40"/>
      <c r="M19" s="157">
        <f t="shared" ref="M19:P19" si="34">M36+M53</f>
        <v>1614.309986</v>
      </c>
      <c r="N19" s="157">
        <f t="shared" si="34"/>
        <v>1368.8219789999998</v>
      </c>
      <c r="O19" s="157">
        <f t="shared" si="34"/>
        <v>1287.595806</v>
      </c>
      <c r="P19" s="157">
        <f t="shared" si="34"/>
        <v>1357.98324</v>
      </c>
      <c r="Q19" s="40"/>
      <c r="R19" s="157">
        <f t="shared" si="25"/>
        <v>1504.4477769999999</v>
      </c>
      <c r="S19" s="157">
        <f t="shared" si="25"/>
        <v>1406.9580329999999</v>
      </c>
      <c r="T19" s="62">
        <f t="shared" si="25"/>
        <v>1446.6134549999999</v>
      </c>
      <c r="U19" s="62">
        <f t="shared" si="25"/>
        <v>0</v>
      </c>
    </row>
    <row r="20" spans="2:22" ht="18.600000000000001" customHeight="1">
      <c r="B20" s="52" t="s">
        <v>62</v>
      </c>
      <c r="C20" s="110">
        <f t="shared" ref="C20:F20" si="35">C37+C54</f>
        <v>6078.445737</v>
      </c>
      <c r="D20" s="110">
        <f t="shared" si="35"/>
        <v>5985.6757749999997</v>
      </c>
      <c r="E20" s="81">
        <f t="shared" si="35"/>
        <v>6067.3654809999998</v>
      </c>
      <c r="F20" s="81">
        <f t="shared" si="35"/>
        <v>5939.1350929999999</v>
      </c>
      <c r="G20" s="40"/>
      <c r="H20" s="81">
        <f t="shared" ref="H20:K20" si="36">H37+H54</f>
        <v>6234.8705499999996</v>
      </c>
      <c r="I20" s="81">
        <f t="shared" si="36"/>
        <v>6053.7397039999996</v>
      </c>
      <c r="J20" s="81">
        <f t="shared" si="36"/>
        <v>5879.4842390000003</v>
      </c>
      <c r="K20" s="157">
        <f t="shared" si="36"/>
        <v>5806.0061800000003</v>
      </c>
      <c r="L20" s="40"/>
      <c r="M20" s="157">
        <f t="shared" ref="M20:P20" si="37">M37+M54</f>
        <v>6048.0269989999997</v>
      </c>
      <c r="N20" s="157">
        <f t="shared" si="37"/>
        <v>5801.2602649999999</v>
      </c>
      <c r="O20" s="157">
        <f t="shared" si="37"/>
        <v>5645.2706189999999</v>
      </c>
      <c r="P20" s="157">
        <f t="shared" si="37"/>
        <v>5594.7981959999997</v>
      </c>
      <c r="Q20" s="40"/>
      <c r="R20" s="157">
        <f t="shared" si="25"/>
        <v>5888.422791</v>
      </c>
      <c r="S20" s="157">
        <f t="shared" si="25"/>
        <v>5835.4675360000001</v>
      </c>
      <c r="T20" s="62">
        <f t="shared" si="25"/>
        <v>5793.370019</v>
      </c>
      <c r="U20" s="62">
        <f t="shared" si="25"/>
        <v>0</v>
      </c>
    </row>
    <row r="21" spans="2:22" ht="18.600000000000001" customHeight="1">
      <c r="B21" s="54" t="s">
        <v>63</v>
      </c>
      <c r="C21" s="110">
        <f t="shared" ref="C21:F21" si="38">C38+C55</f>
        <v>4760.7082289999998</v>
      </c>
      <c r="D21" s="110">
        <f t="shared" si="38"/>
        <v>4844.698144</v>
      </c>
      <c r="E21" s="81">
        <f t="shared" si="38"/>
        <v>4840.0246050000005</v>
      </c>
      <c r="F21" s="81">
        <f t="shared" si="38"/>
        <v>5048.4120000000003</v>
      </c>
      <c r="G21" s="40"/>
      <c r="H21" s="81">
        <f t="shared" ref="H21:K21" si="39">H38+H55</f>
        <v>5031.2243079999998</v>
      </c>
      <c r="I21" s="81">
        <f t="shared" si="39"/>
        <v>5080.047869</v>
      </c>
      <c r="J21" s="81">
        <f t="shared" si="39"/>
        <v>5356.8585869999997</v>
      </c>
      <c r="K21" s="157">
        <f t="shared" si="39"/>
        <v>5151.3106310000003</v>
      </c>
      <c r="L21" s="40"/>
      <c r="M21" s="157">
        <f t="shared" ref="M21:P21" si="40">M38+M55</f>
        <v>5127.1183209999999</v>
      </c>
      <c r="N21" s="157">
        <f t="shared" si="40"/>
        <v>5095.0364579999996</v>
      </c>
      <c r="O21" s="157">
        <f t="shared" si="40"/>
        <v>5023.7991409999995</v>
      </c>
      <c r="P21" s="157">
        <f t="shared" si="40"/>
        <v>5143.3258780000006</v>
      </c>
      <c r="Q21" s="40"/>
      <c r="R21" s="157">
        <f t="shared" si="25"/>
        <v>4991.6042820000002</v>
      </c>
      <c r="S21" s="157">
        <f t="shared" si="25"/>
        <v>4934.3708179999994</v>
      </c>
      <c r="T21" s="62">
        <f t="shared" si="25"/>
        <v>5020.9818569999998</v>
      </c>
      <c r="U21" s="62">
        <f t="shared" si="25"/>
        <v>0</v>
      </c>
    </row>
    <row r="22" spans="2:22" ht="25.5">
      <c r="B22" s="94" t="s">
        <v>65</v>
      </c>
      <c r="C22" s="110">
        <v>10.599413889725966</v>
      </c>
      <c r="D22" s="110">
        <v>11.858099391482908</v>
      </c>
      <c r="E22" s="81">
        <v>11.474491320603736</v>
      </c>
      <c r="F22" s="81">
        <v>9.1652972902606447</v>
      </c>
      <c r="G22" s="40"/>
      <c r="H22" s="81">
        <f>(H21-C21)/C21*100</f>
        <v>5.6822654526934251</v>
      </c>
      <c r="I22" s="81">
        <f>(I21-D21)/D21*100</f>
        <v>4.8578821219537272</v>
      </c>
      <c r="J22" s="81">
        <f>(J21-E21)/E21*100</f>
        <v>10.678333772644098</v>
      </c>
      <c r="K22" s="157">
        <f>(K21-F21)/F21*100</f>
        <v>2.0382375883743244</v>
      </c>
      <c r="L22" s="40"/>
      <c r="M22" s="157">
        <f>(M21-H21)/H21*100</f>
        <v>1.9059776930939427</v>
      </c>
      <c r="N22" s="157">
        <f>(N21-I21)/I21*100</f>
        <v>0.29504818431858743</v>
      </c>
      <c r="O22" s="157">
        <f>(O21-J21)/J21*100</f>
        <v>-6.2174395793883255</v>
      </c>
      <c r="P22" s="157">
        <f>(P21-K21)/K21*100</f>
        <v>-0.1550043003026918</v>
      </c>
      <c r="Q22" s="40"/>
      <c r="R22" s="157">
        <f>(R21-M21)/M21*100</f>
        <v>-2.6430839024126298</v>
      </c>
      <c r="S22" s="157">
        <f>(S21-N21)/N21*100</f>
        <v>-3.1533756691324575</v>
      </c>
      <c r="T22" s="62">
        <f>(T21-O21)/O21*100</f>
        <v>-5.6078754761659473E-2</v>
      </c>
      <c r="U22" s="62">
        <f>(U21-P21)/P21*100</f>
        <v>-100</v>
      </c>
    </row>
    <row r="23" spans="2:22" ht="18.600000000000001" customHeight="1">
      <c r="B23" s="99" t="s">
        <v>16</v>
      </c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70"/>
      <c r="V23" s="132"/>
    </row>
    <row r="24" spans="2:22" ht="18.600000000000001" customHeight="1">
      <c r="B24" s="91" t="s">
        <v>50</v>
      </c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7"/>
    </row>
    <row r="25" spans="2:22" ht="18.600000000000001" customHeight="1">
      <c r="B25" s="93" t="s">
        <v>51</v>
      </c>
      <c r="C25" s="110">
        <v>1005.847299</v>
      </c>
      <c r="D25" s="110">
        <v>978.72274400000003</v>
      </c>
      <c r="E25" s="81">
        <v>895.99384999999995</v>
      </c>
      <c r="F25" s="81">
        <v>907.50442899999996</v>
      </c>
      <c r="G25" s="40"/>
      <c r="H25" s="81">
        <v>885.10679000000005</v>
      </c>
      <c r="I25" s="81">
        <v>888.42251699999997</v>
      </c>
      <c r="J25" s="81">
        <v>928.99271399999998</v>
      </c>
      <c r="K25" s="157">
        <v>924.42598899999996</v>
      </c>
      <c r="L25" s="40"/>
      <c r="M25" s="157">
        <v>993.18523900000002</v>
      </c>
      <c r="N25" s="157">
        <v>1007.961897</v>
      </c>
      <c r="O25" s="157">
        <v>1025.099451</v>
      </c>
      <c r="P25" s="231">
        <v>903.46675100000004</v>
      </c>
      <c r="Q25" s="156"/>
      <c r="R25" s="157">
        <v>879.39315899999997</v>
      </c>
      <c r="S25" s="231">
        <v>862.54253700000004</v>
      </c>
      <c r="T25" s="71">
        <v>879.671786</v>
      </c>
      <c r="U25" s="71"/>
    </row>
    <row r="26" spans="2:22" ht="18.600000000000001" customHeight="1">
      <c r="B26" s="52" t="s">
        <v>52</v>
      </c>
      <c r="C26" s="110">
        <v>4919.0634570000002</v>
      </c>
      <c r="D26" s="110">
        <v>5068.2045529999996</v>
      </c>
      <c r="E26" s="81">
        <v>5321.2448700000004</v>
      </c>
      <c r="F26" s="81">
        <v>5381.2809850000003</v>
      </c>
      <c r="G26" s="40"/>
      <c r="H26" s="81">
        <v>5399.6944169999997</v>
      </c>
      <c r="I26" s="81">
        <v>5273.2330019999999</v>
      </c>
      <c r="J26" s="81">
        <v>5309.6240740000003</v>
      </c>
      <c r="K26" s="157">
        <v>5219.9621420000003</v>
      </c>
      <c r="L26" s="40"/>
      <c r="M26" s="157">
        <v>5248.6082310000002</v>
      </c>
      <c r="N26" s="157">
        <v>5163.3305819999996</v>
      </c>
      <c r="O26" s="157">
        <v>5034.3475909999997</v>
      </c>
      <c r="P26" s="231">
        <v>4899.7547519999998</v>
      </c>
      <c r="Q26" s="156"/>
      <c r="R26" s="157">
        <v>4931.6754819999996</v>
      </c>
      <c r="S26" s="231">
        <v>4997.572373</v>
      </c>
      <c r="T26" s="71">
        <v>4935.3824869999999</v>
      </c>
      <c r="U26" s="71"/>
    </row>
    <row r="27" spans="2:22" ht="18.600000000000001" customHeight="1">
      <c r="B27" s="52" t="s">
        <v>53</v>
      </c>
      <c r="C27" s="110">
        <v>292.97000000000003</v>
      </c>
      <c r="D27" s="110">
        <v>292.97000000000003</v>
      </c>
      <c r="E27" s="81">
        <v>292.97000000000003</v>
      </c>
      <c r="F27" s="81">
        <v>284.97000000000003</v>
      </c>
      <c r="G27" s="40"/>
      <c r="H27" s="81">
        <v>286.63</v>
      </c>
      <c r="I27" s="81">
        <v>286.63</v>
      </c>
      <c r="J27" s="81">
        <v>286.63</v>
      </c>
      <c r="K27" s="157">
        <v>290.19</v>
      </c>
      <c r="L27" s="40"/>
      <c r="M27" s="157">
        <v>290.57</v>
      </c>
      <c r="N27" s="157">
        <v>303.07</v>
      </c>
      <c r="O27" s="157">
        <v>303.07</v>
      </c>
      <c r="P27" s="231">
        <v>308.57</v>
      </c>
      <c r="Q27" s="156"/>
      <c r="R27" s="157">
        <v>268.93</v>
      </c>
      <c r="S27" s="231">
        <v>268.93</v>
      </c>
      <c r="T27" s="71">
        <v>268.93</v>
      </c>
      <c r="U27" s="71"/>
    </row>
    <row r="28" spans="2:22" ht="18.600000000000001" customHeight="1">
      <c r="B28" s="52" t="s">
        <v>54</v>
      </c>
      <c r="C28" s="110">
        <v>46.072557000000003</v>
      </c>
      <c r="D28" s="110">
        <v>47.082622999999998</v>
      </c>
      <c r="E28" s="81">
        <v>45.612900000000003</v>
      </c>
      <c r="F28" s="81">
        <v>50.784427999999998</v>
      </c>
      <c r="G28" s="40"/>
      <c r="H28" s="81">
        <v>49.851723</v>
      </c>
      <c r="I28" s="81">
        <v>61.830905999999999</v>
      </c>
      <c r="J28" s="81">
        <v>60.377020000000002</v>
      </c>
      <c r="K28" s="157">
        <v>55.841777999999998</v>
      </c>
      <c r="L28" s="40"/>
      <c r="M28" s="157">
        <v>52.176485999999997</v>
      </c>
      <c r="N28" s="157">
        <v>53.473117000000002</v>
      </c>
      <c r="O28" s="157">
        <v>36.659188999999998</v>
      </c>
      <c r="P28" s="231">
        <v>26.705310000000001</v>
      </c>
      <c r="Q28" s="156"/>
      <c r="R28" s="157">
        <v>26.874403000000001</v>
      </c>
      <c r="S28" s="231">
        <v>27.243428999999999</v>
      </c>
      <c r="T28" s="71">
        <v>27.027858999999999</v>
      </c>
      <c r="U28" s="71"/>
    </row>
    <row r="29" spans="2:22" ht="18.600000000000001" customHeight="1">
      <c r="B29" s="52" t="s">
        <v>55</v>
      </c>
      <c r="C29" s="110">
        <v>2257.0602629999998</v>
      </c>
      <c r="D29" s="110">
        <v>2070.3521369999999</v>
      </c>
      <c r="E29" s="81">
        <v>2013.9779249999999</v>
      </c>
      <c r="F29" s="81">
        <v>2014.9772539999999</v>
      </c>
      <c r="G29" s="40"/>
      <c r="H29" s="81">
        <v>2155.616939</v>
      </c>
      <c r="I29" s="81">
        <v>2194.3520589999998</v>
      </c>
      <c r="J29" s="81">
        <v>2280.399191</v>
      </c>
      <c r="K29" s="157">
        <v>1976.2495980000001</v>
      </c>
      <c r="L29" s="40"/>
      <c r="M29" s="157">
        <v>1972.5577940000001</v>
      </c>
      <c r="N29" s="157">
        <v>1883.9109149999999</v>
      </c>
      <c r="O29" s="157">
        <v>1860.1300040000001</v>
      </c>
      <c r="P29" s="231">
        <v>2192.1842889999998</v>
      </c>
      <c r="Q29" s="156"/>
      <c r="R29" s="157">
        <v>2208.8784740000001</v>
      </c>
      <c r="S29" s="231">
        <v>2097.9365640000001</v>
      </c>
      <c r="T29" s="71">
        <v>2171.3066170000002</v>
      </c>
      <c r="U29" s="71"/>
    </row>
    <row r="30" spans="2:22" ht="18.600000000000001" customHeight="1">
      <c r="B30" s="92" t="s">
        <v>56</v>
      </c>
      <c r="C30" s="110">
        <v>1135.512847</v>
      </c>
      <c r="D30" s="110">
        <v>1198.24371</v>
      </c>
      <c r="E30" s="81">
        <v>1173.0929180000001</v>
      </c>
      <c r="F30" s="81">
        <v>1238.3608730000001</v>
      </c>
      <c r="G30" s="40"/>
      <c r="H30" s="81">
        <v>1432.203064</v>
      </c>
      <c r="I30" s="81">
        <v>1357.051917</v>
      </c>
      <c r="J30" s="81">
        <v>1316.724768</v>
      </c>
      <c r="K30" s="157">
        <v>1440.0005080000001</v>
      </c>
      <c r="L30" s="40"/>
      <c r="M30" s="157">
        <v>1495.6853269999999</v>
      </c>
      <c r="N30" s="157">
        <v>1440.616012</v>
      </c>
      <c r="O30" s="157">
        <v>1352.7030600000001</v>
      </c>
      <c r="P30" s="231">
        <v>1366.3614090000001</v>
      </c>
      <c r="Q30" s="156"/>
      <c r="R30" s="157">
        <v>1476.3589790000001</v>
      </c>
      <c r="S30" s="231">
        <v>1446.056024</v>
      </c>
      <c r="T30" s="71">
        <v>1453.01728</v>
      </c>
      <c r="U30" s="71"/>
    </row>
    <row r="31" spans="2:22" ht="18.600000000000001" customHeight="1">
      <c r="B31" s="80" t="s">
        <v>57</v>
      </c>
      <c r="C31" s="110">
        <v>9656.5264229999993</v>
      </c>
      <c r="D31" s="110">
        <v>9655.5757670000003</v>
      </c>
      <c r="E31" s="81">
        <v>9742.8924630000001</v>
      </c>
      <c r="F31" s="81">
        <v>9877.8779689999992</v>
      </c>
      <c r="G31" s="40"/>
      <c r="H31" s="81">
        <v>10209.102933</v>
      </c>
      <c r="I31" s="81">
        <v>10061.520401</v>
      </c>
      <c r="J31" s="81">
        <v>10182.747767000001</v>
      </c>
      <c r="K31" s="157">
        <v>9906.6700149999997</v>
      </c>
      <c r="L31" s="40"/>
      <c r="M31" s="157">
        <v>10052.783077</v>
      </c>
      <c r="N31" s="157">
        <v>9852.3625229999998</v>
      </c>
      <c r="O31" s="157">
        <v>9612.0092949999998</v>
      </c>
      <c r="P31" s="231">
        <v>9697.0425109999996</v>
      </c>
      <c r="Q31" s="156"/>
      <c r="R31" s="157">
        <v>9792.1104969999997</v>
      </c>
      <c r="S31" s="231">
        <v>9700.2809269999998</v>
      </c>
      <c r="T31" s="71">
        <v>9735.3360290000001</v>
      </c>
      <c r="U31" s="71"/>
    </row>
    <row r="32" spans="2:22" ht="18.600000000000001" customHeight="1">
      <c r="B32" s="91" t="s">
        <v>58</v>
      </c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7"/>
    </row>
    <row r="33" spans="2:22" ht="18.600000000000001" customHeight="1">
      <c r="B33" s="93" t="s">
        <v>59</v>
      </c>
      <c r="C33" s="110">
        <v>1345.634227</v>
      </c>
      <c r="D33" s="110">
        <v>1381.688073</v>
      </c>
      <c r="E33" s="81">
        <v>1336.9803629999999</v>
      </c>
      <c r="F33" s="81">
        <v>1270.3485439999999</v>
      </c>
      <c r="G33" s="40"/>
      <c r="H33" s="81">
        <v>1371.3014029999999</v>
      </c>
      <c r="I33" s="81">
        <v>1379.003665</v>
      </c>
      <c r="J33" s="81">
        <v>1319.057978</v>
      </c>
      <c r="K33" s="157">
        <v>1251.474911</v>
      </c>
      <c r="L33" s="40"/>
      <c r="M33" s="157">
        <v>1329.2857610000001</v>
      </c>
      <c r="N33" s="157">
        <v>1360.5965880000001</v>
      </c>
      <c r="O33" s="157">
        <v>1310.215228</v>
      </c>
      <c r="P33" s="231">
        <v>1254.9042449999999</v>
      </c>
      <c r="Q33" s="156"/>
      <c r="R33" s="157">
        <v>1381.7381720000001</v>
      </c>
      <c r="S33" s="231">
        <v>1406.09591</v>
      </c>
      <c r="T33" s="71">
        <v>1365.2034860000001</v>
      </c>
      <c r="U33" s="71"/>
    </row>
    <row r="34" spans="2:22" ht="18.600000000000001" customHeight="1">
      <c r="B34" s="52" t="s">
        <v>60</v>
      </c>
      <c r="C34" s="110">
        <v>2719.1588929999998</v>
      </c>
      <c r="D34" s="110">
        <v>2686.2837340000001</v>
      </c>
      <c r="E34" s="81">
        <v>2691.952432</v>
      </c>
      <c r="F34" s="81">
        <v>2605.299047</v>
      </c>
      <c r="G34" s="40"/>
      <c r="H34" s="81">
        <v>2594.093531</v>
      </c>
      <c r="I34" s="81">
        <v>2560.233479</v>
      </c>
      <c r="J34" s="81">
        <v>2590.2298249999999</v>
      </c>
      <c r="K34" s="157">
        <v>2538.5583999999999</v>
      </c>
      <c r="L34" s="40"/>
      <c r="M34" s="157">
        <v>2514.3478500000001</v>
      </c>
      <c r="N34" s="157">
        <v>2469.532987</v>
      </c>
      <c r="O34" s="157">
        <v>2452.9845439999999</v>
      </c>
      <c r="P34" s="231">
        <v>2382.626749</v>
      </c>
      <c r="Q34" s="156"/>
      <c r="R34" s="157">
        <v>2403.9372330000001</v>
      </c>
      <c r="S34" s="231">
        <v>2395.2362979999998</v>
      </c>
      <c r="T34" s="71">
        <v>2366.5618169999998</v>
      </c>
      <c r="U34" s="71"/>
    </row>
    <row r="35" spans="2:22" ht="18.600000000000001" customHeight="1">
      <c r="B35" s="52" t="s">
        <v>61</v>
      </c>
      <c r="C35" s="110">
        <v>106.02363200000001</v>
      </c>
      <c r="D35" s="110">
        <v>134.14284499999999</v>
      </c>
      <c r="E35" s="81">
        <v>156.507046</v>
      </c>
      <c r="F35" s="81">
        <v>191.549353</v>
      </c>
      <c r="G35" s="40"/>
      <c r="H35" s="81">
        <v>198.83952300000001</v>
      </c>
      <c r="I35" s="81">
        <v>202.193412</v>
      </c>
      <c r="J35" s="81">
        <v>200.02941000000001</v>
      </c>
      <c r="K35" s="157">
        <v>188.63200000000001</v>
      </c>
      <c r="L35" s="40"/>
      <c r="M35" s="157">
        <v>177.49328600000001</v>
      </c>
      <c r="N35" s="157">
        <v>184.04231200000001</v>
      </c>
      <c r="O35" s="157">
        <v>181.980886</v>
      </c>
      <c r="P35" s="231">
        <v>187.23956999999999</v>
      </c>
      <c r="Q35" s="156"/>
      <c r="R35" s="157">
        <v>175.33792399999999</v>
      </c>
      <c r="S35" s="231">
        <v>189.20651000000001</v>
      </c>
      <c r="T35" s="71">
        <v>188.30954299999999</v>
      </c>
      <c r="U35" s="71"/>
    </row>
    <row r="36" spans="2:22" ht="18.600000000000001" customHeight="1">
      <c r="B36" s="52" t="s">
        <v>56</v>
      </c>
      <c r="C36" s="110">
        <v>1288.191513</v>
      </c>
      <c r="D36" s="110">
        <v>1186.8469030000001</v>
      </c>
      <c r="E36" s="81">
        <v>1301.635763</v>
      </c>
      <c r="F36" s="81">
        <v>1342.888657</v>
      </c>
      <c r="G36" s="40"/>
      <c r="H36" s="81">
        <v>1557.468539</v>
      </c>
      <c r="I36" s="81">
        <v>1386.7283010000001</v>
      </c>
      <c r="J36" s="81">
        <v>1264.688494</v>
      </c>
      <c r="K36" s="157">
        <v>1327.2332899999999</v>
      </c>
      <c r="L36" s="40"/>
      <c r="M36" s="157">
        <v>1470.4480129999999</v>
      </c>
      <c r="N36" s="157">
        <v>1274.5801349999999</v>
      </c>
      <c r="O36" s="157">
        <v>1184.3708779999999</v>
      </c>
      <c r="P36" s="231">
        <v>1270.5749989999999</v>
      </c>
      <c r="Q36" s="156"/>
      <c r="R36" s="157">
        <v>1373.6084969999999</v>
      </c>
      <c r="S36" s="231">
        <v>1319.7584629999999</v>
      </c>
      <c r="T36" s="71">
        <v>1347.614427</v>
      </c>
      <c r="U36" s="71"/>
    </row>
    <row r="37" spans="2:22" ht="18.600000000000001" customHeight="1">
      <c r="B37" s="52" t="s">
        <v>62</v>
      </c>
      <c r="C37" s="110">
        <v>5459.008272</v>
      </c>
      <c r="D37" s="110">
        <v>5388.9615560000002</v>
      </c>
      <c r="E37" s="81">
        <v>5487.0756069999998</v>
      </c>
      <c r="F37" s="81">
        <v>5410.0856020000001</v>
      </c>
      <c r="G37" s="40"/>
      <c r="H37" s="81">
        <v>5721.7029910000001</v>
      </c>
      <c r="I37" s="81">
        <v>5528.1588469999997</v>
      </c>
      <c r="J37" s="81">
        <v>5374.005709</v>
      </c>
      <c r="K37" s="157">
        <v>5305.8985929999999</v>
      </c>
      <c r="L37" s="40"/>
      <c r="M37" s="157">
        <v>5491.5749070000002</v>
      </c>
      <c r="N37" s="157">
        <v>5288.7520180000001</v>
      </c>
      <c r="O37" s="157">
        <v>5129.55152</v>
      </c>
      <c r="P37" s="231">
        <v>5095.3455640000002</v>
      </c>
      <c r="Q37" s="156"/>
      <c r="R37" s="157">
        <v>5334.6218200000003</v>
      </c>
      <c r="S37" s="231">
        <v>5310.297184</v>
      </c>
      <c r="T37" s="71">
        <v>5267.689273</v>
      </c>
      <c r="U37" s="71"/>
    </row>
    <row r="38" spans="2:22" ht="18.600000000000001" customHeight="1">
      <c r="B38" s="54" t="s">
        <v>63</v>
      </c>
      <c r="C38" s="110">
        <v>4197.5181510000002</v>
      </c>
      <c r="D38" s="110">
        <v>4266.6142110000001</v>
      </c>
      <c r="E38" s="81">
        <v>4255.8168560000004</v>
      </c>
      <c r="F38" s="81">
        <v>4467.792367</v>
      </c>
      <c r="G38" s="40"/>
      <c r="H38" s="81">
        <v>4487.399942</v>
      </c>
      <c r="I38" s="81">
        <v>4533.3615540000001</v>
      </c>
      <c r="J38" s="81">
        <v>4808.7420579999998</v>
      </c>
      <c r="K38" s="157">
        <v>4600.7714219999998</v>
      </c>
      <c r="L38" s="40"/>
      <c r="M38" s="157">
        <v>4561.2081699999999</v>
      </c>
      <c r="N38" s="157">
        <v>4563.6105049999996</v>
      </c>
      <c r="O38" s="157">
        <v>4482.4577749999999</v>
      </c>
      <c r="P38" s="231">
        <v>4601.6969470000004</v>
      </c>
      <c r="Q38" s="156"/>
      <c r="R38" s="157">
        <v>4457.4886770000003</v>
      </c>
      <c r="S38" s="231">
        <v>4389.9837429999998</v>
      </c>
      <c r="T38" s="71">
        <v>4467.6467560000001</v>
      </c>
      <c r="U38" s="71"/>
    </row>
    <row r="39" spans="2:22" ht="25.5">
      <c r="B39" s="94" t="s">
        <v>65</v>
      </c>
      <c r="C39" s="110">
        <v>10.903820221731662</v>
      </c>
      <c r="D39" s="110">
        <v>11.116172975112594</v>
      </c>
      <c r="E39" s="81">
        <v>10.360406606560302</v>
      </c>
      <c r="F39" s="81">
        <v>9.1633741435669638</v>
      </c>
      <c r="G39" s="40"/>
      <c r="H39" s="81">
        <f>(H38-C38)/C38*100</f>
        <v>6.9060282903348371</v>
      </c>
      <c r="I39" s="81">
        <f>(I38-D38)/D38*100</f>
        <v>6.2519677151096422</v>
      </c>
      <c r="J39" s="81">
        <f>(J38-E38)/E38*100</f>
        <v>12.99222266156651</v>
      </c>
      <c r="K39" s="157">
        <f>(K38-F38)/F38*100</f>
        <v>2.9763929045183355</v>
      </c>
      <c r="L39" s="40"/>
      <c r="M39" s="157">
        <f>(M38-H38)/H38*100</f>
        <v>1.6447882728077967</v>
      </c>
      <c r="N39" s="157">
        <f>(N38-I38)/I38*100</f>
        <v>0.66725211831625242</v>
      </c>
      <c r="O39" s="157">
        <f>(O38-J38)/J38*100</f>
        <v>-6.7852315442285258</v>
      </c>
      <c r="P39" s="157">
        <f>(P38-K38)/K38*100</f>
        <v>2.0116735110439956E-2</v>
      </c>
      <c r="Q39" s="40"/>
      <c r="R39" s="157">
        <f>(R38-M38)/M38*100</f>
        <v>-2.2739478036144884</v>
      </c>
      <c r="S39" s="157">
        <f>(S38-N38)/N38*100</f>
        <v>-3.8045920397845143</v>
      </c>
      <c r="T39" s="62">
        <f>(T38-O38)/O38*100</f>
        <v>-0.33042182979626084</v>
      </c>
      <c r="U39" s="62">
        <f>(U38-P38)/P38*100</f>
        <v>-100</v>
      </c>
    </row>
    <row r="40" spans="2:22" ht="18.600000000000001" customHeight="1">
      <c r="B40" s="99" t="s">
        <v>17</v>
      </c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69"/>
      <c r="U40" s="370"/>
      <c r="V40" s="132"/>
    </row>
    <row r="41" spans="2:22" ht="18.600000000000001" customHeight="1">
      <c r="B41" s="91" t="s">
        <v>50</v>
      </c>
      <c r="C41" s="366"/>
      <c r="D41" s="366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7"/>
    </row>
    <row r="42" spans="2:22" ht="18.600000000000001" customHeight="1">
      <c r="B42" s="52" t="s">
        <v>51</v>
      </c>
      <c r="C42" s="110">
        <v>34.753104999999998</v>
      </c>
      <c r="D42" s="110">
        <v>33.943116000000003</v>
      </c>
      <c r="E42" s="81">
        <v>33.290033999999999</v>
      </c>
      <c r="F42" s="81">
        <v>33.864533000000002</v>
      </c>
      <c r="G42" s="40"/>
      <c r="H42" s="81">
        <v>34.497577</v>
      </c>
      <c r="I42" s="81">
        <v>31.945834999999999</v>
      </c>
      <c r="J42" s="81">
        <v>31.126149999999999</v>
      </c>
      <c r="K42" s="157">
        <v>31.049512</v>
      </c>
      <c r="L42" s="40"/>
      <c r="M42" s="157">
        <v>34.267246999999998</v>
      </c>
      <c r="N42" s="157">
        <v>33.686100000000003</v>
      </c>
      <c r="O42" s="157">
        <v>32.822623999999998</v>
      </c>
      <c r="P42" s="231">
        <v>32.212822000000003</v>
      </c>
      <c r="Q42" s="156"/>
      <c r="R42" s="157">
        <v>32.811981000000003</v>
      </c>
      <c r="S42" s="231">
        <v>36.527622999999998</v>
      </c>
      <c r="T42" s="71">
        <v>32.782161000000002</v>
      </c>
      <c r="U42" s="71"/>
    </row>
    <row r="43" spans="2:22" ht="18.600000000000001" customHeight="1">
      <c r="B43" s="52" t="s">
        <v>52</v>
      </c>
      <c r="C43" s="110">
        <v>711.06386999999995</v>
      </c>
      <c r="D43" s="110">
        <v>739.64788799999997</v>
      </c>
      <c r="E43" s="81">
        <v>751.92144800000005</v>
      </c>
      <c r="F43" s="81">
        <v>752.07916399999999</v>
      </c>
      <c r="G43" s="40"/>
      <c r="H43" s="81">
        <v>708.98554100000001</v>
      </c>
      <c r="I43" s="81">
        <v>699.43651399999999</v>
      </c>
      <c r="J43" s="81">
        <v>698.78581799999995</v>
      </c>
      <c r="K43" s="157">
        <v>702.08607500000005</v>
      </c>
      <c r="L43" s="40"/>
      <c r="M43" s="157">
        <v>752.874458</v>
      </c>
      <c r="N43" s="157">
        <v>666.47285499999998</v>
      </c>
      <c r="O43" s="157">
        <v>704.79707599999995</v>
      </c>
      <c r="P43" s="231">
        <v>681.32540100000006</v>
      </c>
      <c r="Q43" s="156"/>
      <c r="R43" s="157">
        <v>669.17236700000001</v>
      </c>
      <c r="S43" s="231">
        <v>682.38785299999995</v>
      </c>
      <c r="T43" s="71">
        <v>695.90727700000002</v>
      </c>
      <c r="U43" s="71"/>
    </row>
    <row r="44" spans="2:22" ht="18.600000000000001" customHeight="1">
      <c r="B44" s="52" t="s">
        <v>53</v>
      </c>
      <c r="C44" s="110">
        <v>0</v>
      </c>
      <c r="D44" s="110">
        <v>0</v>
      </c>
      <c r="E44" s="81">
        <v>0</v>
      </c>
      <c r="F44" s="81">
        <v>0</v>
      </c>
      <c r="G44" s="40"/>
      <c r="H44" s="81">
        <v>0</v>
      </c>
      <c r="I44" s="81">
        <v>0</v>
      </c>
      <c r="J44" s="81">
        <v>0</v>
      </c>
      <c r="K44" s="157">
        <v>0</v>
      </c>
      <c r="L44" s="40"/>
      <c r="M44" s="157">
        <v>0</v>
      </c>
      <c r="N44" s="157">
        <v>0</v>
      </c>
      <c r="O44" s="157">
        <v>0</v>
      </c>
      <c r="P44" s="231">
        <v>0</v>
      </c>
      <c r="Q44" s="156"/>
      <c r="R44" s="157">
        <v>0</v>
      </c>
      <c r="S44" s="231">
        <v>0</v>
      </c>
      <c r="T44" s="71">
        <v>0</v>
      </c>
      <c r="U44" s="71"/>
    </row>
    <row r="45" spans="2:22" ht="18.600000000000001" customHeight="1">
      <c r="B45" s="52" t="s">
        <v>54</v>
      </c>
      <c r="C45" s="110">
        <v>0</v>
      </c>
      <c r="D45" s="110">
        <v>0</v>
      </c>
      <c r="E45" s="81">
        <v>0</v>
      </c>
      <c r="F45" s="81">
        <v>0</v>
      </c>
      <c r="G45" s="40"/>
      <c r="H45" s="81">
        <v>0</v>
      </c>
      <c r="I45" s="81">
        <v>0</v>
      </c>
      <c r="J45" s="81">
        <v>0</v>
      </c>
      <c r="K45" s="157">
        <v>0</v>
      </c>
      <c r="L45" s="40"/>
      <c r="M45" s="157">
        <v>0</v>
      </c>
      <c r="N45" s="157">
        <v>0</v>
      </c>
      <c r="O45" s="157">
        <v>0</v>
      </c>
      <c r="P45" s="231">
        <v>0</v>
      </c>
      <c r="Q45" s="156"/>
      <c r="R45" s="157">
        <v>0</v>
      </c>
      <c r="S45" s="231">
        <v>0</v>
      </c>
      <c r="T45" s="71">
        <v>0</v>
      </c>
      <c r="U45" s="71"/>
    </row>
    <row r="46" spans="2:22" ht="18.600000000000001" customHeight="1">
      <c r="B46" s="52" t="s">
        <v>55</v>
      </c>
      <c r="C46" s="110">
        <v>230.46872999999999</v>
      </c>
      <c r="D46" s="110">
        <v>208.82008300000001</v>
      </c>
      <c r="E46" s="81">
        <v>214.38377800000001</v>
      </c>
      <c r="F46" s="81">
        <v>208.291179</v>
      </c>
      <c r="G46" s="40"/>
      <c r="H46" s="81">
        <v>185.95729299999999</v>
      </c>
      <c r="I46" s="81">
        <v>218.644836</v>
      </c>
      <c r="J46" s="81">
        <v>202.350573</v>
      </c>
      <c r="K46" s="157">
        <v>192.94516300000001</v>
      </c>
      <c r="L46" s="40"/>
      <c r="M46" s="157">
        <v>207.401858</v>
      </c>
      <c r="N46" s="157">
        <v>212.99978300000001</v>
      </c>
      <c r="O46" s="157">
        <v>192.70590799999999</v>
      </c>
      <c r="P46" s="231">
        <v>202.82436899999999</v>
      </c>
      <c r="Q46" s="156"/>
      <c r="R46" s="157">
        <v>186.51457199999999</v>
      </c>
      <c r="S46" s="231">
        <v>188.08521300000001</v>
      </c>
      <c r="T46" s="71">
        <v>211.44406000000001</v>
      </c>
      <c r="U46" s="71"/>
    </row>
    <row r="47" spans="2:22" ht="18.600000000000001" customHeight="1">
      <c r="B47" s="92" t="s">
        <v>56</v>
      </c>
      <c r="C47" s="110">
        <v>206.341838</v>
      </c>
      <c r="D47" s="110">
        <v>192.38706500000001</v>
      </c>
      <c r="E47" s="81">
        <v>164.90236300000001</v>
      </c>
      <c r="F47" s="81">
        <v>115.434248</v>
      </c>
      <c r="G47" s="40"/>
      <c r="H47" s="81">
        <v>127.551514</v>
      </c>
      <c r="I47" s="81">
        <v>122.239987</v>
      </c>
      <c r="J47" s="81">
        <v>121.33251799999999</v>
      </c>
      <c r="K47" s="157">
        <v>124.566046</v>
      </c>
      <c r="L47" s="40"/>
      <c r="M47" s="157">
        <v>127.81868</v>
      </c>
      <c r="N47" s="157">
        <v>130.775462</v>
      </c>
      <c r="O47" s="157">
        <v>126.73485700000001</v>
      </c>
      <c r="P47" s="231">
        <v>124.718971</v>
      </c>
      <c r="Q47" s="156"/>
      <c r="R47" s="157">
        <v>199.41765599999999</v>
      </c>
      <c r="S47" s="231">
        <v>162.556738</v>
      </c>
      <c r="T47" s="71">
        <v>138.882349</v>
      </c>
      <c r="U47" s="71"/>
    </row>
    <row r="48" spans="2:22" ht="18.600000000000001" customHeight="1">
      <c r="B48" s="80" t="s">
        <v>57</v>
      </c>
      <c r="C48" s="110">
        <v>1182.6275430000001</v>
      </c>
      <c r="D48" s="110">
        <v>1174.7981520000001</v>
      </c>
      <c r="E48" s="81">
        <v>1164.497623</v>
      </c>
      <c r="F48" s="81">
        <v>1109.669124</v>
      </c>
      <c r="G48" s="40"/>
      <c r="H48" s="81">
        <v>1056.991925</v>
      </c>
      <c r="I48" s="81">
        <v>1072.2671720000001</v>
      </c>
      <c r="J48" s="81">
        <v>1053.595059</v>
      </c>
      <c r="K48" s="157">
        <v>1050.646796</v>
      </c>
      <c r="L48" s="40"/>
      <c r="M48" s="157">
        <v>1122.362243</v>
      </c>
      <c r="N48" s="157">
        <v>1043.9341999999999</v>
      </c>
      <c r="O48" s="157">
        <v>1057.060465</v>
      </c>
      <c r="P48" s="231">
        <v>1041.081563</v>
      </c>
      <c r="Q48" s="156"/>
      <c r="R48" s="157">
        <v>1087.9165760000001</v>
      </c>
      <c r="S48" s="231">
        <v>1069.557427</v>
      </c>
      <c r="T48" s="71">
        <v>1079.0158469999999</v>
      </c>
      <c r="U48" s="71"/>
    </row>
    <row r="49" spans="2:21" ht="18.600000000000001" customHeight="1">
      <c r="B49" s="91" t="s">
        <v>58</v>
      </c>
      <c r="C49" s="366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7"/>
    </row>
    <row r="50" spans="2:21" ht="18.600000000000001" customHeight="1">
      <c r="B50" s="93" t="s">
        <v>59</v>
      </c>
      <c r="C50" s="110">
        <v>85.186256999999998</v>
      </c>
      <c r="D50" s="110">
        <v>76.627340000000004</v>
      </c>
      <c r="E50" s="81">
        <v>63.934700999999997</v>
      </c>
      <c r="F50" s="81">
        <v>55.439039999999999</v>
      </c>
      <c r="G50" s="40"/>
      <c r="H50" s="81">
        <v>72.135323</v>
      </c>
      <c r="I50" s="81">
        <v>72.633279000000002</v>
      </c>
      <c r="J50" s="81">
        <v>67.516895000000005</v>
      </c>
      <c r="K50" s="157">
        <v>58.151789999999998</v>
      </c>
      <c r="L50" s="40"/>
      <c r="M50" s="157">
        <v>67.370840999999999</v>
      </c>
      <c r="N50" s="157">
        <v>64.884041999999994</v>
      </c>
      <c r="O50" s="157">
        <v>59.601525000000002</v>
      </c>
      <c r="P50" s="231">
        <v>57.176437</v>
      </c>
      <c r="Q50" s="156"/>
      <c r="R50" s="157">
        <v>70.753684000000007</v>
      </c>
      <c r="S50" s="231">
        <v>72.572676000000001</v>
      </c>
      <c r="T50" s="71">
        <v>68.233973000000006</v>
      </c>
      <c r="U50" s="71"/>
    </row>
    <row r="51" spans="2:21" ht="18.600000000000001" customHeight="1">
      <c r="B51" s="52" t="s">
        <v>60</v>
      </c>
      <c r="C51" s="110">
        <v>405.38511599999998</v>
      </c>
      <c r="D51" s="110">
        <v>382.49820499999998</v>
      </c>
      <c r="E51" s="81">
        <v>355.49463100000003</v>
      </c>
      <c r="F51" s="81">
        <v>354.35188099999999</v>
      </c>
      <c r="G51" s="40"/>
      <c r="H51" s="81">
        <v>341.35366199999999</v>
      </c>
      <c r="I51" s="81">
        <v>343.64762100000002</v>
      </c>
      <c r="J51" s="81">
        <v>341.370971</v>
      </c>
      <c r="K51" s="157">
        <v>338.34428500000001</v>
      </c>
      <c r="L51" s="40"/>
      <c r="M51" s="157">
        <v>344.06764399999997</v>
      </c>
      <c r="N51" s="157">
        <v>352.350189</v>
      </c>
      <c r="O51" s="157">
        <v>351.98488900000001</v>
      </c>
      <c r="P51" s="231">
        <v>354.029991</v>
      </c>
      <c r="Q51" s="156"/>
      <c r="R51" s="157">
        <v>351.40759600000001</v>
      </c>
      <c r="S51" s="231">
        <v>364.58074099999999</v>
      </c>
      <c r="T51" s="71">
        <v>357.59296799999998</v>
      </c>
      <c r="U51" s="71"/>
    </row>
    <row r="52" spans="2:21" ht="18.600000000000001" customHeight="1">
      <c r="B52" s="52" t="s">
        <v>61</v>
      </c>
      <c r="C52" s="110">
        <v>1.4579470000000001</v>
      </c>
      <c r="D52" s="110">
        <v>1.2720940000000001</v>
      </c>
      <c r="E52" s="81">
        <v>1.1795599999999999</v>
      </c>
      <c r="F52" s="81">
        <v>1.3926210000000001</v>
      </c>
      <c r="G52" s="40"/>
      <c r="H52" s="81">
        <v>1.2700739999999999</v>
      </c>
      <c r="I52" s="81">
        <v>1.376295</v>
      </c>
      <c r="J52" s="81">
        <v>1.5169760000000001</v>
      </c>
      <c r="K52" s="157">
        <v>1.1577949999999999</v>
      </c>
      <c r="L52" s="40"/>
      <c r="M52" s="157">
        <v>1.151624</v>
      </c>
      <c r="N52" s="157">
        <v>1.0321720000000001</v>
      </c>
      <c r="O52" s="157">
        <v>0.90776000000000001</v>
      </c>
      <c r="P52" s="231">
        <v>0.83796599999999999</v>
      </c>
      <c r="Q52" s="156"/>
      <c r="R52" s="157">
        <v>0.80040100000000003</v>
      </c>
      <c r="S52" s="231">
        <v>0.81736200000000003</v>
      </c>
      <c r="T52" s="71">
        <v>0.85477499999999995</v>
      </c>
      <c r="U52" s="71"/>
    </row>
    <row r="53" spans="2:21" ht="18.600000000000001" customHeight="1">
      <c r="B53" s="52" t="s">
        <v>56</v>
      </c>
      <c r="C53" s="110">
        <v>127.408145</v>
      </c>
      <c r="D53" s="110">
        <v>136.31657999999999</v>
      </c>
      <c r="E53" s="81">
        <v>159.680983</v>
      </c>
      <c r="F53" s="81">
        <v>117.865951</v>
      </c>
      <c r="G53" s="40"/>
      <c r="H53" s="81">
        <v>98.408500000000004</v>
      </c>
      <c r="I53" s="81">
        <v>107.92366199999999</v>
      </c>
      <c r="J53" s="81">
        <v>95.073685999999995</v>
      </c>
      <c r="K53" s="157">
        <v>102.453717</v>
      </c>
      <c r="L53" s="40"/>
      <c r="M53" s="157">
        <v>143.86197300000001</v>
      </c>
      <c r="N53" s="157">
        <v>94.241844</v>
      </c>
      <c r="O53" s="157">
        <v>103.22492800000001</v>
      </c>
      <c r="P53" s="231">
        <v>87.408241000000004</v>
      </c>
      <c r="Q53" s="156"/>
      <c r="R53" s="157">
        <v>130.83928</v>
      </c>
      <c r="S53" s="231">
        <v>87.199569999999994</v>
      </c>
      <c r="T53" s="71">
        <v>98.999027999999996</v>
      </c>
      <c r="U53" s="71"/>
    </row>
    <row r="54" spans="2:21" ht="18.600000000000001" customHeight="1">
      <c r="B54" s="52" t="s">
        <v>62</v>
      </c>
      <c r="C54" s="110">
        <v>619.43746499999997</v>
      </c>
      <c r="D54" s="110">
        <v>596.71421899999996</v>
      </c>
      <c r="E54" s="81">
        <v>580.28987400000005</v>
      </c>
      <c r="F54" s="81">
        <v>529.04949099999999</v>
      </c>
      <c r="G54" s="40"/>
      <c r="H54" s="81">
        <v>513.16755899999998</v>
      </c>
      <c r="I54" s="81">
        <v>525.58085700000004</v>
      </c>
      <c r="J54" s="81">
        <v>505.47852999999998</v>
      </c>
      <c r="K54" s="157">
        <v>500.10758700000002</v>
      </c>
      <c r="L54" s="40"/>
      <c r="M54" s="157">
        <v>556.45209199999999</v>
      </c>
      <c r="N54" s="157">
        <v>512.50824699999998</v>
      </c>
      <c r="O54" s="157">
        <v>515.71909900000003</v>
      </c>
      <c r="P54" s="231">
        <v>499.45263199999999</v>
      </c>
      <c r="Q54" s="156"/>
      <c r="R54" s="157">
        <v>553.800971</v>
      </c>
      <c r="S54" s="231">
        <v>525.17035199999998</v>
      </c>
      <c r="T54" s="71">
        <v>525.680746</v>
      </c>
      <c r="U54" s="71"/>
    </row>
    <row r="55" spans="2:21" ht="18.600000000000001" customHeight="1">
      <c r="B55" s="54" t="s">
        <v>63</v>
      </c>
      <c r="C55" s="110">
        <v>563.19007799999997</v>
      </c>
      <c r="D55" s="110">
        <v>578.083933</v>
      </c>
      <c r="E55" s="81">
        <v>584.20774900000004</v>
      </c>
      <c r="F55" s="81">
        <v>580.61963300000002</v>
      </c>
      <c r="G55" s="40"/>
      <c r="H55" s="81">
        <v>543.82436600000005</v>
      </c>
      <c r="I55" s="81">
        <v>546.68631500000004</v>
      </c>
      <c r="J55" s="81">
        <v>548.11652900000001</v>
      </c>
      <c r="K55" s="157">
        <v>550.53920900000003</v>
      </c>
      <c r="L55" s="40"/>
      <c r="M55" s="157">
        <v>565.91015100000004</v>
      </c>
      <c r="N55" s="157">
        <v>531.42595300000005</v>
      </c>
      <c r="O55" s="157">
        <v>541.34136599999999</v>
      </c>
      <c r="P55" s="231">
        <v>541.62893099999997</v>
      </c>
      <c r="Q55" s="156"/>
      <c r="R55" s="157">
        <v>534.11560499999996</v>
      </c>
      <c r="S55" s="231">
        <v>544.38707499999998</v>
      </c>
      <c r="T55" s="71">
        <v>553.33510100000001</v>
      </c>
      <c r="U55" s="71"/>
    </row>
    <row r="56" spans="2:21" ht="25.5">
      <c r="B56" s="94" t="s">
        <v>65</v>
      </c>
      <c r="C56" s="110">
        <v>8.382224337748454</v>
      </c>
      <c r="D56" s="110">
        <v>17.656271710396279</v>
      </c>
      <c r="E56" s="81">
        <v>20.322980451233082</v>
      </c>
      <c r="F56" s="81">
        <v>9.1800979204051458</v>
      </c>
      <c r="G56" s="95"/>
      <c r="H56" s="81">
        <f>(H55-C55)/C55*100</f>
        <v>-3.4385747825621169</v>
      </c>
      <c r="I56" s="81">
        <f>(I55-D55)/D55*100</f>
        <v>-5.4313251428837006</v>
      </c>
      <c r="J56" s="81">
        <f>(J55-E55)/E55*100</f>
        <v>-6.1778057654623852</v>
      </c>
      <c r="K56" s="157">
        <f>(K55-F55)/F55*100</f>
        <v>-5.1807452401458827</v>
      </c>
      <c r="L56" s="95"/>
      <c r="M56" s="157">
        <f>(M55-H55)/H55*100</f>
        <v>4.0611981332222955</v>
      </c>
      <c r="N56" s="157">
        <f>(N55-I55)/I55*100</f>
        <v>-2.7914293043900296</v>
      </c>
      <c r="O56" s="157">
        <f>(O55-J55)/J55*100</f>
        <v>-1.236080767781411</v>
      </c>
      <c r="P56" s="157">
        <f>(P55-K55)/K55*100</f>
        <v>-1.6184638358791377</v>
      </c>
      <c r="Q56" s="95"/>
      <c r="R56" s="157">
        <f>(R55-M55)/M55*100</f>
        <v>-5.6183028248949149</v>
      </c>
      <c r="S56" s="157">
        <f>(S55-N55)/N55*100</f>
        <v>2.4389328234407719</v>
      </c>
      <c r="T56" s="62">
        <f>(T55-O55)/O55*100</f>
        <v>2.2155585649444007</v>
      </c>
      <c r="U56" s="62">
        <f>(U55-P55)/P55*100</f>
        <v>-100</v>
      </c>
    </row>
    <row r="58" spans="2:21">
      <c r="B58" s="48" t="s">
        <v>78</v>
      </c>
    </row>
  </sheetData>
  <sheetProtection formatCells="0" formatColumns="0" formatRows="0"/>
  <mergeCells count="12">
    <mergeCell ref="C32:U32"/>
    <mergeCell ref="C41:U41"/>
    <mergeCell ref="C40:U40"/>
    <mergeCell ref="C49:U49"/>
    <mergeCell ref="C6:U6"/>
    <mergeCell ref="C23:U23"/>
    <mergeCell ref="B2:V2"/>
    <mergeCell ref="B4:B5"/>
    <mergeCell ref="C24:U24"/>
    <mergeCell ref="C7:U7"/>
    <mergeCell ref="C15:U15"/>
    <mergeCell ref="B3:U3"/>
  </mergeCells>
  <printOptions horizontalCentered="1"/>
  <pageMargins left="0" right="0" top="0.19685039370078741" bottom="0.27559055118110237" header="7.874015748031496E-2" footer="0.23622047244094491"/>
  <pageSetup paperSize="9" scale="115" fitToHeight="0" orientation="landscape" r:id="rId1"/>
  <headerFooter alignWithMargins="0">
    <oddFooter>&amp;C&amp;P of &amp;N</oddFooter>
  </headerFooter>
  <rowBreaks count="2" manualBreakCount="2">
    <brk id="22" max="16383" man="1"/>
    <brk id="3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8"/>
  <sheetViews>
    <sheetView zoomScale="110" zoomScaleNormal="110" workbookViewId="0">
      <pane ySplit="6" topLeftCell="A7" activePane="bottomLeft" state="frozen"/>
      <selection activeCell="Z31" sqref="Z31"/>
      <selection pane="bottomLeft" activeCell="M20" sqref="M20"/>
    </sheetView>
  </sheetViews>
  <sheetFormatPr defaultRowHeight="12.75"/>
  <cols>
    <col min="1" max="1" width="1" style="36" customWidth="1"/>
    <col min="2" max="2" width="4.7109375" style="47" customWidth="1"/>
    <col min="3" max="3" width="6.85546875" style="48" customWidth="1"/>
    <col min="4" max="9" width="10.7109375" style="36" customWidth="1"/>
    <col min="10" max="10" width="1.140625" style="36" customWidth="1"/>
    <col min="11" max="11" width="2.42578125" style="70" customWidth="1"/>
    <col min="12" max="12" width="8.85546875" style="70"/>
    <col min="257" max="257" width="1" customWidth="1"/>
    <col min="258" max="258" width="4.7109375" customWidth="1"/>
    <col min="259" max="259" width="6.85546875" customWidth="1"/>
    <col min="260" max="260" width="10.7109375" customWidth="1"/>
    <col min="261" max="261" width="11" customWidth="1"/>
    <col min="262" max="262" width="12.7109375" customWidth="1"/>
    <col min="263" max="263" width="11" customWidth="1"/>
    <col min="264" max="264" width="12.140625" customWidth="1"/>
    <col min="265" max="265" width="11" customWidth="1"/>
    <col min="513" max="513" width="1" customWidth="1"/>
    <col min="514" max="514" width="4.7109375" customWidth="1"/>
    <col min="515" max="515" width="6.85546875" customWidth="1"/>
    <col min="516" max="516" width="10.7109375" customWidth="1"/>
    <col min="517" max="517" width="11" customWidth="1"/>
    <col min="518" max="518" width="12.7109375" customWidth="1"/>
    <col min="519" max="519" width="11" customWidth="1"/>
    <col min="520" max="520" width="12.140625" customWidth="1"/>
    <col min="521" max="521" width="11" customWidth="1"/>
    <col min="769" max="769" width="1" customWidth="1"/>
    <col min="770" max="770" width="4.7109375" customWidth="1"/>
    <col min="771" max="771" width="6.85546875" customWidth="1"/>
    <col min="772" max="772" width="10.7109375" customWidth="1"/>
    <col min="773" max="773" width="11" customWidth="1"/>
    <col min="774" max="774" width="12.7109375" customWidth="1"/>
    <col min="775" max="775" width="11" customWidth="1"/>
    <col min="776" max="776" width="12.140625" customWidth="1"/>
    <col min="777" max="777" width="11" customWidth="1"/>
    <col min="1025" max="1025" width="1" customWidth="1"/>
    <col min="1026" max="1026" width="4.7109375" customWidth="1"/>
    <col min="1027" max="1027" width="6.85546875" customWidth="1"/>
    <col min="1028" max="1028" width="10.7109375" customWidth="1"/>
    <col min="1029" max="1029" width="11" customWidth="1"/>
    <col min="1030" max="1030" width="12.7109375" customWidth="1"/>
    <col min="1031" max="1031" width="11" customWidth="1"/>
    <col min="1032" max="1032" width="12.140625" customWidth="1"/>
    <col min="1033" max="1033" width="11" customWidth="1"/>
    <col min="1281" max="1281" width="1" customWidth="1"/>
    <col min="1282" max="1282" width="4.7109375" customWidth="1"/>
    <col min="1283" max="1283" width="6.85546875" customWidth="1"/>
    <col min="1284" max="1284" width="10.7109375" customWidth="1"/>
    <col min="1285" max="1285" width="11" customWidth="1"/>
    <col min="1286" max="1286" width="12.7109375" customWidth="1"/>
    <col min="1287" max="1287" width="11" customWidth="1"/>
    <col min="1288" max="1288" width="12.140625" customWidth="1"/>
    <col min="1289" max="1289" width="11" customWidth="1"/>
    <col min="1537" max="1537" width="1" customWidth="1"/>
    <col min="1538" max="1538" width="4.7109375" customWidth="1"/>
    <col min="1539" max="1539" width="6.85546875" customWidth="1"/>
    <col min="1540" max="1540" width="10.7109375" customWidth="1"/>
    <col min="1541" max="1541" width="11" customWidth="1"/>
    <col min="1542" max="1542" width="12.7109375" customWidth="1"/>
    <col min="1543" max="1543" width="11" customWidth="1"/>
    <col min="1544" max="1544" width="12.140625" customWidth="1"/>
    <col min="1545" max="1545" width="11" customWidth="1"/>
    <col min="1793" max="1793" width="1" customWidth="1"/>
    <col min="1794" max="1794" width="4.7109375" customWidth="1"/>
    <col min="1795" max="1795" width="6.85546875" customWidth="1"/>
    <col min="1796" max="1796" width="10.7109375" customWidth="1"/>
    <col min="1797" max="1797" width="11" customWidth="1"/>
    <col min="1798" max="1798" width="12.7109375" customWidth="1"/>
    <col min="1799" max="1799" width="11" customWidth="1"/>
    <col min="1800" max="1800" width="12.140625" customWidth="1"/>
    <col min="1801" max="1801" width="11" customWidth="1"/>
    <col min="2049" max="2049" width="1" customWidth="1"/>
    <col min="2050" max="2050" width="4.7109375" customWidth="1"/>
    <col min="2051" max="2051" width="6.85546875" customWidth="1"/>
    <col min="2052" max="2052" width="10.7109375" customWidth="1"/>
    <col min="2053" max="2053" width="11" customWidth="1"/>
    <col min="2054" max="2054" width="12.7109375" customWidth="1"/>
    <col min="2055" max="2055" width="11" customWidth="1"/>
    <col min="2056" max="2056" width="12.140625" customWidth="1"/>
    <col min="2057" max="2057" width="11" customWidth="1"/>
    <col min="2305" max="2305" width="1" customWidth="1"/>
    <col min="2306" max="2306" width="4.7109375" customWidth="1"/>
    <col min="2307" max="2307" width="6.85546875" customWidth="1"/>
    <col min="2308" max="2308" width="10.7109375" customWidth="1"/>
    <col min="2309" max="2309" width="11" customWidth="1"/>
    <col min="2310" max="2310" width="12.7109375" customWidth="1"/>
    <col min="2311" max="2311" width="11" customWidth="1"/>
    <col min="2312" max="2312" width="12.140625" customWidth="1"/>
    <col min="2313" max="2313" width="11" customWidth="1"/>
    <col min="2561" max="2561" width="1" customWidth="1"/>
    <col min="2562" max="2562" width="4.7109375" customWidth="1"/>
    <col min="2563" max="2563" width="6.85546875" customWidth="1"/>
    <col min="2564" max="2564" width="10.7109375" customWidth="1"/>
    <col min="2565" max="2565" width="11" customWidth="1"/>
    <col min="2566" max="2566" width="12.7109375" customWidth="1"/>
    <col min="2567" max="2567" width="11" customWidth="1"/>
    <col min="2568" max="2568" width="12.140625" customWidth="1"/>
    <col min="2569" max="2569" width="11" customWidth="1"/>
    <col min="2817" max="2817" width="1" customWidth="1"/>
    <col min="2818" max="2818" width="4.7109375" customWidth="1"/>
    <col min="2819" max="2819" width="6.85546875" customWidth="1"/>
    <col min="2820" max="2820" width="10.7109375" customWidth="1"/>
    <col min="2821" max="2821" width="11" customWidth="1"/>
    <col min="2822" max="2822" width="12.7109375" customWidth="1"/>
    <col min="2823" max="2823" width="11" customWidth="1"/>
    <col min="2824" max="2824" width="12.140625" customWidth="1"/>
    <col min="2825" max="2825" width="11" customWidth="1"/>
    <col min="3073" max="3073" width="1" customWidth="1"/>
    <col min="3074" max="3074" width="4.7109375" customWidth="1"/>
    <col min="3075" max="3075" width="6.85546875" customWidth="1"/>
    <col min="3076" max="3076" width="10.7109375" customWidth="1"/>
    <col min="3077" max="3077" width="11" customWidth="1"/>
    <col min="3078" max="3078" width="12.7109375" customWidth="1"/>
    <col min="3079" max="3079" width="11" customWidth="1"/>
    <col min="3080" max="3080" width="12.140625" customWidth="1"/>
    <col min="3081" max="3081" width="11" customWidth="1"/>
    <col min="3329" max="3329" width="1" customWidth="1"/>
    <col min="3330" max="3330" width="4.7109375" customWidth="1"/>
    <col min="3331" max="3331" width="6.85546875" customWidth="1"/>
    <col min="3332" max="3332" width="10.7109375" customWidth="1"/>
    <col min="3333" max="3333" width="11" customWidth="1"/>
    <col min="3334" max="3334" width="12.7109375" customWidth="1"/>
    <col min="3335" max="3335" width="11" customWidth="1"/>
    <col min="3336" max="3336" width="12.140625" customWidth="1"/>
    <col min="3337" max="3337" width="11" customWidth="1"/>
    <col min="3585" max="3585" width="1" customWidth="1"/>
    <col min="3586" max="3586" width="4.7109375" customWidth="1"/>
    <col min="3587" max="3587" width="6.85546875" customWidth="1"/>
    <col min="3588" max="3588" width="10.7109375" customWidth="1"/>
    <col min="3589" max="3589" width="11" customWidth="1"/>
    <col min="3590" max="3590" width="12.7109375" customWidth="1"/>
    <col min="3591" max="3591" width="11" customWidth="1"/>
    <col min="3592" max="3592" width="12.140625" customWidth="1"/>
    <col min="3593" max="3593" width="11" customWidth="1"/>
    <col min="3841" max="3841" width="1" customWidth="1"/>
    <col min="3842" max="3842" width="4.7109375" customWidth="1"/>
    <col min="3843" max="3843" width="6.85546875" customWidth="1"/>
    <col min="3844" max="3844" width="10.7109375" customWidth="1"/>
    <col min="3845" max="3845" width="11" customWidth="1"/>
    <col min="3846" max="3846" width="12.7109375" customWidth="1"/>
    <col min="3847" max="3847" width="11" customWidth="1"/>
    <col min="3848" max="3848" width="12.140625" customWidth="1"/>
    <col min="3849" max="3849" width="11" customWidth="1"/>
    <col min="4097" max="4097" width="1" customWidth="1"/>
    <col min="4098" max="4098" width="4.7109375" customWidth="1"/>
    <col min="4099" max="4099" width="6.85546875" customWidth="1"/>
    <col min="4100" max="4100" width="10.7109375" customWidth="1"/>
    <col min="4101" max="4101" width="11" customWidth="1"/>
    <col min="4102" max="4102" width="12.7109375" customWidth="1"/>
    <col min="4103" max="4103" width="11" customWidth="1"/>
    <col min="4104" max="4104" width="12.140625" customWidth="1"/>
    <col min="4105" max="4105" width="11" customWidth="1"/>
    <col min="4353" max="4353" width="1" customWidth="1"/>
    <col min="4354" max="4354" width="4.7109375" customWidth="1"/>
    <col min="4355" max="4355" width="6.85546875" customWidth="1"/>
    <col min="4356" max="4356" width="10.7109375" customWidth="1"/>
    <col min="4357" max="4357" width="11" customWidth="1"/>
    <col min="4358" max="4358" width="12.7109375" customWidth="1"/>
    <col min="4359" max="4359" width="11" customWidth="1"/>
    <col min="4360" max="4360" width="12.140625" customWidth="1"/>
    <col min="4361" max="4361" width="11" customWidth="1"/>
    <col min="4609" max="4609" width="1" customWidth="1"/>
    <col min="4610" max="4610" width="4.7109375" customWidth="1"/>
    <col min="4611" max="4611" width="6.85546875" customWidth="1"/>
    <col min="4612" max="4612" width="10.7109375" customWidth="1"/>
    <col min="4613" max="4613" width="11" customWidth="1"/>
    <col min="4614" max="4614" width="12.7109375" customWidth="1"/>
    <col min="4615" max="4615" width="11" customWidth="1"/>
    <col min="4616" max="4616" width="12.140625" customWidth="1"/>
    <col min="4617" max="4617" width="11" customWidth="1"/>
    <col min="4865" max="4865" width="1" customWidth="1"/>
    <col min="4866" max="4866" width="4.7109375" customWidth="1"/>
    <col min="4867" max="4867" width="6.85546875" customWidth="1"/>
    <col min="4868" max="4868" width="10.7109375" customWidth="1"/>
    <col min="4869" max="4869" width="11" customWidth="1"/>
    <col min="4870" max="4870" width="12.7109375" customWidth="1"/>
    <col min="4871" max="4871" width="11" customWidth="1"/>
    <col min="4872" max="4872" width="12.140625" customWidth="1"/>
    <col min="4873" max="4873" width="11" customWidth="1"/>
    <col min="5121" max="5121" width="1" customWidth="1"/>
    <col min="5122" max="5122" width="4.7109375" customWidth="1"/>
    <col min="5123" max="5123" width="6.85546875" customWidth="1"/>
    <col min="5124" max="5124" width="10.7109375" customWidth="1"/>
    <col min="5125" max="5125" width="11" customWidth="1"/>
    <col min="5126" max="5126" width="12.7109375" customWidth="1"/>
    <col min="5127" max="5127" width="11" customWidth="1"/>
    <col min="5128" max="5128" width="12.140625" customWidth="1"/>
    <col min="5129" max="5129" width="11" customWidth="1"/>
    <col min="5377" max="5377" width="1" customWidth="1"/>
    <col min="5378" max="5378" width="4.7109375" customWidth="1"/>
    <col min="5379" max="5379" width="6.85546875" customWidth="1"/>
    <col min="5380" max="5380" width="10.7109375" customWidth="1"/>
    <col min="5381" max="5381" width="11" customWidth="1"/>
    <col min="5382" max="5382" width="12.7109375" customWidth="1"/>
    <col min="5383" max="5383" width="11" customWidth="1"/>
    <col min="5384" max="5384" width="12.140625" customWidth="1"/>
    <col min="5385" max="5385" width="11" customWidth="1"/>
    <col min="5633" max="5633" width="1" customWidth="1"/>
    <col min="5634" max="5634" width="4.7109375" customWidth="1"/>
    <col min="5635" max="5635" width="6.85546875" customWidth="1"/>
    <col min="5636" max="5636" width="10.7109375" customWidth="1"/>
    <col min="5637" max="5637" width="11" customWidth="1"/>
    <col min="5638" max="5638" width="12.7109375" customWidth="1"/>
    <col min="5639" max="5639" width="11" customWidth="1"/>
    <col min="5640" max="5640" width="12.140625" customWidth="1"/>
    <col min="5641" max="5641" width="11" customWidth="1"/>
    <col min="5889" max="5889" width="1" customWidth="1"/>
    <col min="5890" max="5890" width="4.7109375" customWidth="1"/>
    <col min="5891" max="5891" width="6.85546875" customWidth="1"/>
    <col min="5892" max="5892" width="10.7109375" customWidth="1"/>
    <col min="5893" max="5893" width="11" customWidth="1"/>
    <col min="5894" max="5894" width="12.7109375" customWidth="1"/>
    <col min="5895" max="5895" width="11" customWidth="1"/>
    <col min="5896" max="5896" width="12.140625" customWidth="1"/>
    <col min="5897" max="5897" width="11" customWidth="1"/>
    <col min="6145" max="6145" width="1" customWidth="1"/>
    <col min="6146" max="6146" width="4.7109375" customWidth="1"/>
    <col min="6147" max="6147" width="6.85546875" customWidth="1"/>
    <col min="6148" max="6148" width="10.7109375" customWidth="1"/>
    <col min="6149" max="6149" width="11" customWidth="1"/>
    <col min="6150" max="6150" width="12.7109375" customWidth="1"/>
    <col min="6151" max="6151" width="11" customWidth="1"/>
    <col min="6152" max="6152" width="12.140625" customWidth="1"/>
    <col min="6153" max="6153" width="11" customWidth="1"/>
    <col min="6401" max="6401" width="1" customWidth="1"/>
    <col min="6402" max="6402" width="4.7109375" customWidth="1"/>
    <col min="6403" max="6403" width="6.85546875" customWidth="1"/>
    <col min="6404" max="6404" width="10.7109375" customWidth="1"/>
    <col min="6405" max="6405" width="11" customWidth="1"/>
    <col min="6406" max="6406" width="12.7109375" customWidth="1"/>
    <col min="6407" max="6407" width="11" customWidth="1"/>
    <col min="6408" max="6408" width="12.140625" customWidth="1"/>
    <col min="6409" max="6409" width="11" customWidth="1"/>
    <col min="6657" max="6657" width="1" customWidth="1"/>
    <col min="6658" max="6658" width="4.7109375" customWidth="1"/>
    <col min="6659" max="6659" width="6.85546875" customWidth="1"/>
    <col min="6660" max="6660" width="10.7109375" customWidth="1"/>
    <col min="6661" max="6661" width="11" customWidth="1"/>
    <col min="6662" max="6662" width="12.7109375" customWidth="1"/>
    <col min="6663" max="6663" width="11" customWidth="1"/>
    <col min="6664" max="6664" width="12.140625" customWidth="1"/>
    <col min="6665" max="6665" width="11" customWidth="1"/>
    <col min="6913" max="6913" width="1" customWidth="1"/>
    <col min="6914" max="6914" width="4.7109375" customWidth="1"/>
    <col min="6915" max="6915" width="6.85546875" customWidth="1"/>
    <col min="6916" max="6916" width="10.7109375" customWidth="1"/>
    <col min="6917" max="6917" width="11" customWidth="1"/>
    <col min="6918" max="6918" width="12.7109375" customWidth="1"/>
    <col min="6919" max="6919" width="11" customWidth="1"/>
    <col min="6920" max="6920" width="12.140625" customWidth="1"/>
    <col min="6921" max="6921" width="11" customWidth="1"/>
    <col min="7169" max="7169" width="1" customWidth="1"/>
    <col min="7170" max="7170" width="4.7109375" customWidth="1"/>
    <col min="7171" max="7171" width="6.85546875" customWidth="1"/>
    <col min="7172" max="7172" width="10.7109375" customWidth="1"/>
    <col min="7173" max="7173" width="11" customWidth="1"/>
    <col min="7174" max="7174" width="12.7109375" customWidth="1"/>
    <col min="7175" max="7175" width="11" customWidth="1"/>
    <col min="7176" max="7176" width="12.140625" customWidth="1"/>
    <col min="7177" max="7177" width="11" customWidth="1"/>
    <col min="7425" max="7425" width="1" customWidth="1"/>
    <col min="7426" max="7426" width="4.7109375" customWidth="1"/>
    <col min="7427" max="7427" width="6.85546875" customWidth="1"/>
    <col min="7428" max="7428" width="10.7109375" customWidth="1"/>
    <col min="7429" max="7429" width="11" customWidth="1"/>
    <col min="7430" max="7430" width="12.7109375" customWidth="1"/>
    <col min="7431" max="7431" width="11" customWidth="1"/>
    <col min="7432" max="7432" width="12.140625" customWidth="1"/>
    <col min="7433" max="7433" width="11" customWidth="1"/>
    <col min="7681" max="7681" width="1" customWidth="1"/>
    <col min="7682" max="7682" width="4.7109375" customWidth="1"/>
    <col min="7683" max="7683" width="6.85546875" customWidth="1"/>
    <col min="7684" max="7684" width="10.7109375" customWidth="1"/>
    <col min="7685" max="7685" width="11" customWidth="1"/>
    <col min="7686" max="7686" width="12.7109375" customWidth="1"/>
    <col min="7687" max="7687" width="11" customWidth="1"/>
    <col min="7688" max="7688" width="12.140625" customWidth="1"/>
    <col min="7689" max="7689" width="11" customWidth="1"/>
    <col min="7937" max="7937" width="1" customWidth="1"/>
    <col min="7938" max="7938" width="4.7109375" customWidth="1"/>
    <col min="7939" max="7939" width="6.85546875" customWidth="1"/>
    <col min="7940" max="7940" width="10.7109375" customWidth="1"/>
    <col min="7941" max="7941" width="11" customWidth="1"/>
    <col min="7942" max="7942" width="12.7109375" customWidth="1"/>
    <col min="7943" max="7943" width="11" customWidth="1"/>
    <col min="7944" max="7944" width="12.140625" customWidth="1"/>
    <col min="7945" max="7945" width="11" customWidth="1"/>
    <col min="8193" max="8193" width="1" customWidth="1"/>
    <col min="8194" max="8194" width="4.7109375" customWidth="1"/>
    <col min="8195" max="8195" width="6.85546875" customWidth="1"/>
    <col min="8196" max="8196" width="10.7109375" customWidth="1"/>
    <col min="8197" max="8197" width="11" customWidth="1"/>
    <col min="8198" max="8198" width="12.7109375" customWidth="1"/>
    <col min="8199" max="8199" width="11" customWidth="1"/>
    <col min="8200" max="8200" width="12.140625" customWidth="1"/>
    <col min="8201" max="8201" width="11" customWidth="1"/>
    <col min="8449" max="8449" width="1" customWidth="1"/>
    <col min="8450" max="8450" width="4.7109375" customWidth="1"/>
    <col min="8451" max="8451" width="6.85546875" customWidth="1"/>
    <col min="8452" max="8452" width="10.7109375" customWidth="1"/>
    <col min="8453" max="8453" width="11" customWidth="1"/>
    <col min="8454" max="8454" width="12.7109375" customWidth="1"/>
    <col min="8455" max="8455" width="11" customWidth="1"/>
    <col min="8456" max="8456" width="12.140625" customWidth="1"/>
    <col min="8457" max="8457" width="11" customWidth="1"/>
    <col min="8705" max="8705" width="1" customWidth="1"/>
    <col min="8706" max="8706" width="4.7109375" customWidth="1"/>
    <col min="8707" max="8707" width="6.85546875" customWidth="1"/>
    <col min="8708" max="8708" width="10.7109375" customWidth="1"/>
    <col min="8709" max="8709" width="11" customWidth="1"/>
    <col min="8710" max="8710" width="12.7109375" customWidth="1"/>
    <col min="8711" max="8711" width="11" customWidth="1"/>
    <col min="8712" max="8712" width="12.140625" customWidth="1"/>
    <col min="8713" max="8713" width="11" customWidth="1"/>
    <col min="8961" max="8961" width="1" customWidth="1"/>
    <col min="8962" max="8962" width="4.7109375" customWidth="1"/>
    <col min="8963" max="8963" width="6.85546875" customWidth="1"/>
    <col min="8964" max="8964" width="10.7109375" customWidth="1"/>
    <col min="8965" max="8965" width="11" customWidth="1"/>
    <col min="8966" max="8966" width="12.7109375" customWidth="1"/>
    <col min="8967" max="8967" width="11" customWidth="1"/>
    <col min="8968" max="8968" width="12.140625" customWidth="1"/>
    <col min="8969" max="8969" width="11" customWidth="1"/>
    <col min="9217" max="9217" width="1" customWidth="1"/>
    <col min="9218" max="9218" width="4.7109375" customWidth="1"/>
    <col min="9219" max="9219" width="6.85546875" customWidth="1"/>
    <col min="9220" max="9220" width="10.7109375" customWidth="1"/>
    <col min="9221" max="9221" width="11" customWidth="1"/>
    <col min="9222" max="9222" width="12.7109375" customWidth="1"/>
    <col min="9223" max="9223" width="11" customWidth="1"/>
    <col min="9224" max="9224" width="12.140625" customWidth="1"/>
    <col min="9225" max="9225" width="11" customWidth="1"/>
    <col min="9473" max="9473" width="1" customWidth="1"/>
    <col min="9474" max="9474" width="4.7109375" customWidth="1"/>
    <col min="9475" max="9475" width="6.85546875" customWidth="1"/>
    <col min="9476" max="9476" width="10.7109375" customWidth="1"/>
    <col min="9477" max="9477" width="11" customWidth="1"/>
    <col min="9478" max="9478" width="12.7109375" customWidth="1"/>
    <col min="9479" max="9479" width="11" customWidth="1"/>
    <col min="9480" max="9480" width="12.140625" customWidth="1"/>
    <col min="9481" max="9481" width="11" customWidth="1"/>
    <col min="9729" max="9729" width="1" customWidth="1"/>
    <col min="9730" max="9730" width="4.7109375" customWidth="1"/>
    <col min="9731" max="9731" width="6.85546875" customWidth="1"/>
    <col min="9732" max="9732" width="10.7109375" customWidth="1"/>
    <col min="9733" max="9733" width="11" customWidth="1"/>
    <col min="9734" max="9734" width="12.7109375" customWidth="1"/>
    <col min="9735" max="9735" width="11" customWidth="1"/>
    <col min="9736" max="9736" width="12.140625" customWidth="1"/>
    <col min="9737" max="9737" width="11" customWidth="1"/>
    <col min="9985" max="9985" width="1" customWidth="1"/>
    <col min="9986" max="9986" width="4.7109375" customWidth="1"/>
    <col min="9987" max="9987" width="6.85546875" customWidth="1"/>
    <col min="9988" max="9988" width="10.7109375" customWidth="1"/>
    <col min="9989" max="9989" width="11" customWidth="1"/>
    <col min="9990" max="9990" width="12.7109375" customWidth="1"/>
    <col min="9991" max="9991" width="11" customWidth="1"/>
    <col min="9992" max="9992" width="12.140625" customWidth="1"/>
    <col min="9993" max="9993" width="11" customWidth="1"/>
    <col min="10241" max="10241" width="1" customWidth="1"/>
    <col min="10242" max="10242" width="4.7109375" customWidth="1"/>
    <col min="10243" max="10243" width="6.85546875" customWidth="1"/>
    <col min="10244" max="10244" width="10.7109375" customWidth="1"/>
    <col min="10245" max="10245" width="11" customWidth="1"/>
    <col min="10246" max="10246" width="12.7109375" customWidth="1"/>
    <col min="10247" max="10247" width="11" customWidth="1"/>
    <col min="10248" max="10248" width="12.140625" customWidth="1"/>
    <col min="10249" max="10249" width="11" customWidth="1"/>
    <col min="10497" max="10497" width="1" customWidth="1"/>
    <col min="10498" max="10498" width="4.7109375" customWidth="1"/>
    <col min="10499" max="10499" width="6.85546875" customWidth="1"/>
    <col min="10500" max="10500" width="10.7109375" customWidth="1"/>
    <col min="10501" max="10501" width="11" customWidth="1"/>
    <col min="10502" max="10502" width="12.7109375" customWidth="1"/>
    <col min="10503" max="10503" width="11" customWidth="1"/>
    <col min="10504" max="10504" width="12.140625" customWidth="1"/>
    <col min="10505" max="10505" width="11" customWidth="1"/>
    <col min="10753" max="10753" width="1" customWidth="1"/>
    <col min="10754" max="10754" width="4.7109375" customWidth="1"/>
    <col min="10755" max="10755" width="6.85546875" customWidth="1"/>
    <col min="10756" max="10756" width="10.7109375" customWidth="1"/>
    <col min="10757" max="10757" width="11" customWidth="1"/>
    <col min="10758" max="10758" width="12.7109375" customWidth="1"/>
    <col min="10759" max="10759" width="11" customWidth="1"/>
    <col min="10760" max="10760" width="12.140625" customWidth="1"/>
    <col min="10761" max="10761" width="11" customWidth="1"/>
    <col min="11009" max="11009" width="1" customWidth="1"/>
    <col min="11010" max="11010" width="4.7109375" customWidth="1"/>
    <col min="11011" max="11011" width="6.85546875" customWidth="1"/>
    <col min="11012" max="11012" width="10.7109375" customWidth="1"/>
    <col min="11013" max="11013" width="11" customWidth="1"/>
    <col min="11014" max="11014" width="12.7109375" customWidth="1"/>
    <col min="11015" max="11015" width="11" customWidth="1"/>
    <col min="11016" max="11016" width="12.140625" customWidth="1"/>
    <col min="11017" max="11017" width="11" customWidth="1"/>
    <col min="11265" max="11265" width="1" customWidth="1"/>
    <col min="11266" max="11266" width="4.7109375" customWidth="1"/>
    <col min="11267" max="11267" width="6.85546875" customWidth="1"/>
    <col min="11268" max="11268" width="10.7109375" customWidth="1"/>
    <col min="11269" max="11269" width="11" customWidth="1"/>
    <col min="11270" max="11270" width="12.7109375" customWidth="1"/>
    <col min="11271" max="11271" width="11" customWidth="1"/>
    <col min="11272" max="11272" width="12.140625" customWidth="1"/>
    <col min="11273" max="11273" width="11" customWidth="1"/>
    <col min="11521" max="11521" width="1" customWidth="1"/>
    <col min="11522" max="11522" width="4.7109375" customWidth="1"/>
    <col min="11523" max="11523" width="6.85546875" customWidth="1"/>
    <col min="11524" max="11524" width="10.7109375" customWidth="1"/>
    <col min="11525" max="11525" width="11" customWidth="1"/>
    <col min="11526" max="11526" width="12.7109375" customWidth="1"/>
    <col min="11527" max="11527" width="11" customWidth="1"/>
    <col min="11528" max="11528" width="12.140625" customWidth="1"/>
    <col min="11529" max="11529" width="11" customWidth="1"/>
    <col min="11777" max="11777" width="1" customWidth="1"/>
    <col min="11778" max="11778" width="4.7109375" customWidth="1"/>
    <col min="11779" max="11779" width="6.85546875" customWidth="1"/>
    <col min="11780" max="11780" width="10.7109375" customWidth="1"/>
    <col min="11781" max="11781" width="11" customWidth="1"/>
    <col min="11782" max="11782" width="12.7109375" customWidth="1"/>
    <col min="11783" max="11783" width="11" customWidth="1"/>
    <col min="11784" max="11784" width="12.140625" customWidth="1"/>
    <col min="11785" max="11785" width="11" customWidth="1"/>
    <col min="12033" max="12033" width="1" customWidth="1"/>
    <col min="12034" max="12034" width="4.7109375" customWidth="1"/>
    <col min="12035" max="12035" width="6.85546875" customWidth="1"/>
    <col min="12036" max="12036" width="10.7109375" customWidth="1"/>
    <col min="12037" max="12037" width="11" customWidth="1"/>
    <col min="12038" max="12038" width="12.7109375" customWidth="1"/>
    <col min="12039" max="12039" width="11" customWidth="1"/>
    <col min="12040" max="12040" width="12.140625" customWidth="1"/>
    <col min="12041" max="12041" width="11" customWidth="1"/>
    <col min="12289" max="12289" width="1" customWidth="1"/>
    <col min="12290" max="12290" width="4.7109375" customWidth="1"/>
    <col min="12291" max="12291" width="6.85546875" customWidth="1"/>
    <col min="12292" max="12292" width="10.7109375" customWidth="1"/>
    <col min="12293" max="12293" width="11" customWidth="1"/>
    <col min="12294" max="12294" width="12.7109375" customWidth="1"/>
    <col min="12295" max="12295" width="11" customWidth="1"/>
    <col min="12296" max="12296" width="12.140625" customWidth="1"/>
    <col min="12297" max="12297" width="11" customWidth="1"/>
    <col min="12545" max="12545" width="1" customWidth="1"/>
    <col min="12546" max="12546" width="4.7109375" customWidth="1"/>
    <col min="12547" max="12547" width="6.85546875" customWidth="1"/>
    <col min="12548" max="12548" width="10.7109375" customWidth="1"/>
    <col min="12549" max="12549" width="11" customWidth="1"/>
    <col min="12550" max="12550" width="12.7109375" customWidth="1"/>
    <col min="12551" max="12551" width="11" customWidth="1"/>
    <col min="12552" max="12552" width="12.140625" customWidth="1"/>
    <col min="12553" max="12553" width="11" customWidth="1"/>
    <col min="12801" max="12801" width="1" customWidth="1"/>
    <col min="12802" max="12802" width="4.7109375" customWidth="1"/>
    <col min="12803" max="12803" width="6.85546875" customWidth="1"/>
    <col min="12804" max="12804" width="10.7109375" customWidth="1"/>
    <col min="12805" max="12805" width="11" customWidth="1"/>
    <col min="12806" max="12806" width="12.7109375" customWidth="1"/>
    <col min="12807" max="12807" width="11" customWidth="1"/>
    <col min="12808" max="12808" width="12.140625" customWidth="1"/>
    <col min="12809" max="12809" width="11" customWidth="1"/>
    <col min="13057" max="13057" width="1" customWidth="1"/>
    <col min="13058" max="13058" width="4.7109375" customWidth="1"/>
    <col min="13059" max="13059" width="6.85546875" customWidth="1"/>
    <col min="13060" max="13060" width="10.7109375" customWidth="1"/>
    <col min="13061" max="13061" width="11" customWidth="1"/>
    <col min="13062" max="13062" width="12.7109375" customWidth="1"/>
    <col min="13063" max="13063" width="11" customWidth="1"/>
    <col min="13064" max="13064" width="12.140625" customWidth="1"/>
    <col min="13065" max="13065" width="11" customWidth="1"/>
    <col min="13313" max="13313" width="1" customWidth="1"/>
    <col min="13314" max="13314" width="4.7109375" customWidth="1"/>
    <col min="13315" max="13315" width="6.85546875" customWidth="1"/>
    <col min="13316" max="13316" width="10.7109375" customWidth="1"/>
    <col min="13317" max="13317" width="11" customWidth="1"/>
    <col min="13318" max="13318" width="12.7109375" customWidth="1"/>
    <col min="13319" max="13319" width="11" customWidth="1"/>
    <col min="13320" max="13320" width="12.140625" customWidth="1"/>
    <col min="13321" max="13321" width="11" customWidth="1"/>
    <col min="13569" max="13569" width="1" customWidth="1"/>
    <col min="13570" max="13570" width="4.7109375" customWidth="1"/>
    <col min="13571" max="13571" width="6.85546875" customWidth="1"/>
    <col min="13572" max="13572" width="10.7109375" customWidth="1"/>
    <col min="13573" max="13573" width="11" customWidth="1"/>
    <col min="13574" max="13574" width="12.7109375" customWidth="1"/>
    <col min="13575" max="13575" width="11" customWidth="1"/>
    <col min="13576" max="13576" width="12.140625" customWidth="1"/>
    <col min="13577" max="13577" width="11" customWidth="1"/>
    <col min="13825" max="13825" width="1" customWidth="1"/>
    <col min="13826" max="13826" width="4.7109375" customWidth="1"/>
    <col min="13827" max="13827" width="6.85546875" customWidth="1"/>
    <col min="13828" max="13828" width="10.7109375" customWidth="1"/>
    <col min="13829" max="13829" width="11" customWidth="1"/>
    <col min="13830" max="13830" width="12.7109375" customWidth="1"/>
    <col min="13831" max="13831" width="11" customWidth="1"/>
    <col min="13832" max="13832" width="12.140625" customWidth="1"/>
    <col min="13833" max="13833" width="11" customWidth="1"/>
    <col min="14081" max="14081" width="1" customWidth="1"/>
    <col min="14082" max="14082" width="4.7109375" customWidth="1"/>
    <col min="14083" max="14083" width="6.85546875" customWidth="1"/>
    <col min="14084" max="14084" width="10.7109375" customWidth="1"/>
    <col min="14085" max="14085" width="11" customWidth="1"/>
    <col min="14086" max="14086" width="12.7109375" customWidth="1"/>
    <col min="14087" max="14087" width="11" customWidth="1"/>
    <col min="14088" max="14088" width="12.140625" customWidth="1"/>
    <col min="14089" max="14089" width="11" customWidth="1"/>
    <col min="14337" max="14337" width="1" customWidth="1"/>
    <col min="14338" max="14338" width="4.7109375" customWidth="1"/>
    <col min="14339" max="14339" width="6.85546875" customWidth="1"/>
    <col min="14340" max="14340" width="10.7109375" customWidth="1"/>
    <col min="14341" max="14341" width="11" customWidth="1"/>
    <col min="14342" max="14342" width="12.7109375" customWidth="1"/>
    <col min="14343" max="14343" width="11" customWidth="1"/>
    <col min="14344" max="14344" width="12.140625" customWidth="1"/>
    <col min="14345" max="14345" width="11" customWidth="1"/>
    <col min="14593" max="14593" width="1" customWidth="1"/>
    <col min="14594" max="14594" width="4.7109375" customWidth="1"/>
    <col min="14595" max="14595" width="6.85546875" customWidth="1"/>
    <col min="14596" max="14596" width="10.7109375" customWidth="1"/>
    <col min="14597" max="14597" width="11" customWidth="1"/>
    <col min="14598" max="14598" width="12.7109375" customWidth="1"/>
    <col min="14599" max="14599" width="11" customWidth="1"/>
    <col min="14600" max="14600" width="12.140625" customWidth="1"/>
    <col min="14601" max="14601" width="11" customWidth="1"/>
    <col min="14849" max="14849" width="1" customWidth="1"/>
    <col min="14850" max="14850" width="4.7109375" customWidth="1"/>
    <col min="14851" max="14851" width="6.85546875" customWidth="1"/>
    <col min="14852" max="14852" width="10.7109375" customWidth="1"/>
    <col min="14853" max="14853" width="11" customWidth="1"/>
    <col min="14854" max="14854" width="12.7109375" customWidth="1"/>
    <col min="14855" max="14855" width="11" customWidth="1"/>
    <col min="14856" max="14856" width="12.140625" customWidth="1"/>
    <col min="14857" max="14857" width="11" customWidth="1"/>
    <col min="15105" max="15105" width="1" customWidth="1"/>
    <col min="15106" max="15106" width="4.7109375" customWidth="1"/>
    <col min="15107" max="15107" width="6.85546875" customWidth="1"/>
    <col min="15108" max="15108" width="10.7109375" customWidth="1"/>
    <col min="15109" max="15109" width="11" customWidth="1"/>
    <col min="15110" max="15110" width="12.7109375" customWidth="1"/>
    <col min="15111" max="15111" width="11" customWidth="1"/>
    <col min="15112" max="15112" width="12.140625" customWidth="1"/>
    <col min="15113" max="15113" width="11" customWidth="1"/>
    <col min="15361" max="15361" width="1" customWidth="1"/>
    <col min="15362" max="15362" width="4.7109375" customWidth="1"/>
    <col min="15363" max="15363" width="6.85546875" customWidth="1"/>
    <col min="15364" max="15364" width="10.7109375" customWidth="1"/>
    <col min="15365" max="15365" width="11" customWidth="1"/>
    <col min="15366" max="15366" width="12.7109375" customWidth="1"/>
    <col min="15367" max="15367" width="11" customWidth="1"/>
    <col min="15368" max="15368" width="12.140625" customWidth="1"/>
    <col min="15369" max="15369" width="11" customWidth="1"/>
    <col min="15617" max="15617" width="1" customWidth="1"/>
    <col min="15618" max="15618" width="4.7109375" customWidth="1"/>
    <col min="15619" max="15619" width="6.85546875" customWidth="1"/>
    <col min="15620" max="15620" width="10.7109375" customWidth="1"/>
    <col min="15621" max="15621" width="11" customWidth="1"/>
    <col min="15622" max="15622" width="12.7109375" customWidth="1"/>
    <col min="15623" max="15623" width="11" customWidth="1"/>
    <col min="15624" max="15624" width="12.140625" customWidth="1"/>
    <col min="15625" max="15625" width="11" customWidth="1"/>
    <col min="15873" max="15873" width="1" customWidth="1"/>
    <col min="15874" max="15874" width="4.7109375" customWidth="1"/>
    <col min="15875" max="15875" width="6.85546875" customWidth="1"/>
    <col min="15876" max="15876" width="10.7109375" customWidth="1"/>
    <col min="15877" max="15877" width="11" customWidth="1"/>
    <col min="15878" max="15878" width="12.7109375" customWidth="1"/>
    <col min="15879" max="15879" width="11" customWidth="1"/>
    <col min="15880" max="15880" width="12.140625" customWidth="1"/>
    <col min="15881" max="15881" width="11" customWidth="1"/>
    <col min="16129" max="16129" width="1" customWidth="1"/>
    <col min="16130" max="16130" width="4.7109375" customWidth="1"/>
    <col min="16131" max="16131" width="6.85546875" customWidth="1"/>
    <col min="16132" max="16132" width="10.7109375" customWidth="1"/>
    <col min="16133" max="16133" width="11" customWidth="1"/>
    <col min="16134" max="16134" width="12.7109375" customWidth="1"/>
    <col min="16135" max="16135" width="11" customWidth="1"/>
    <col min="16136" max="16136" width="12.140625" customWidth="1"/>
    <col min="16137" max="16137" width="11" customWidth="1"/>
  </cols>
  <sheetData>
    <row r="1" spans="1:12" ht="3.95" customHeight="1"/>
    <row r="2" spans="1:12" ht="30" customHeight="1">
      <c r="B2" s="271" t="s">
        <v>66</v>
      </c>
      <c r="C2" s="271"/>
      <c r="D2" s="271"/>
      <c r="E2" s="271"/>
      <c r="F2" s="271"/>
      <c r="G2" s="271"/>
      <c r="H2" s="271"/>
      <c r="I2" s="271"/>
    </row>
    <row r="3" spans="1:12" s="23" customFormat="1" ht="13.7" customHeight="1">
      <c r="A3" s="36"/>
      <c r="B3" s="47"/>
      <c r="C3" s="48"/>
      <c r="D3" s="36"/>
      <c r="E3" s="36"/>
      <c r="F3" s="36"/>
      <c r="G3" s="36"/>
      <c r="H3" s="36"/>
      <c r="I3" s="36"/>
      <c r="J3" s="36"/>
      <c r="K3" s="70"/>
      <c r="L3" s="70"/>
    </row>
    <row r="4" spans="1:12" ht="25.5">
      <c r="B4" s="100"/>
      <c r="C4" s="142"/>
      <c r="D4" s="374" t="s">
        <v>1</v>
      </c>
      <c r="E4" s="375"/>
      <c r="F4" s="374" t="s">
        <v>2</v>
      </c>
      <c r="G4" s="375"/>
      <c r="H4" s="97" t="s">
        <v>3</v>
      </c>
      <c r="I4" s="97" t="s">
        <v>4</v>
      </c>
    </row>
    <row r="5" spans="1:12" ht="28.9" customHeight="1">
      <c r="B5" s="376" t="s">
        <v>5</v>
      </c>
      <c r="C5" s="377"/>
      <c r="D5" s="96" t="s">
        <v>6</v>
      </c>
      <c r="E5" s="381" t="s">
        <v>7</v>
      </c>
      <c r="F5" s="97" t="s">
        <v>82</v>
      </c>
      <c r="G5" s="97" t="s">
        <v>9</v>
      </c>
      <c r="H5" s="96" t="s">
        <v>6</v>
      </c>
      <c r="I5" s="96" t="s">
        <v>10</v>
      </c>
    </row>
    <row r="6" spans="1:12" ht="16.350000000000001" customHeight="1">
      <c r="B6" s="101"/>
      <c r="C6" s="143"/>
      <c r="D6" s="102"/>
      <c r="E6" s="382"/>
      <c r="F6" s="97" t="s">
        <v>6</v>
      </c>
      <c r="G6" s="97" t="s">
        <v>6</v>
      </c>
      <c r="H6" s="102"/>
      <c r="I6" s="102"/>
    </row>
    <row r="7" spans="1:12" ht="17.649999999999999" customHeight="1">
      <c r="B7" s="378" t="s">
        <v>11</v>
      </c>
      <c r="C7" s="379"/>
      <c r="D7" s="379"/>
      <c r="E7" s="379"/>
      <c r="F7" s="379"/>
      <c r="G7" s="379"/>
      <c r="H7" s="379"/>
      <c r="I7" s="380"/>
    </row>
    <row r="8" spans="1:12" s="36" customFormat="1" ht="18.600000000000001" hidden="1" customHeight="1">
      <c r="B8" s="186" t="s">
        <v>12</v>
      </c>
      <c r="C8" s="43">
        <v>2015</v>
      </c>
      <c r="D8" s="31">
        <f>D28+D48</f>
        <v>2316.9356379999999</v>
      </c>
      <c r="E8" s="31">
        <v>28.931463766420642</v>
      </c>
      <c r="F8" s="31">
        <f t="shared" ref="F8:H8" si="0">F28+F48</f>
        <v>34.963763999999998</v>
      </c>
      <c r="G8" s="31">
        <f t="shared" si="0"/>
        <v>1088.712458</v>
      </c>
      <c r="H8" s="31">
        <f t="shared" si="0"/>
        <v>1193.2594159999999</v>
      </c>
      <c r="I8" s="31">
        <f>H8/D8*100</f>
        <v>51.501621211629015</v>
      </c>
      <c r="L8" s="134"/>
    </row>
    <row r="9" spans="1:12" s="36" customFormat="1" ht="18.600000000000001" hidden="1" customHeight="1">
      <c r="B9" s="186" t="s">
        <v>13</v>
      </c>
      <c r="C9" s="43">
        <v>2015</v>
      </c>
      <c r="D9" s="31">
        <f>D29+D49</f>
        <v>1957.3613889999999</v>
      </c>
      <c r="E9" s="31">
        <v>9.7479771111352065</v>
      </c>
      <c r="F9" s="31">
        <f t="shared" ref="F9:H9" si="1">F29+F49</f>
        <v>35.492460999999999</v>
      </c>
      <c r="G9" s="31">
        <f t="shared" si="1"/>
        <v>615.20229900000004</v>
      </c>
      <c r="H9" s="31">
        <f t="shared" si="1"/>
        <v>1306.6666290000001</v>
      </c>
      <c r="I9" s="31">
        <f>H9/D9*100</f>
        <v>66.756534401016538</v>
      </c>
      <c r="L9" s="134"/>
    </row>
    <row r="10" spans="1:12" s="36" customFormat="1" ht="18.600000000000001" hidden="1" customHeight="1">
      <c r="B10" s="186" t="s">
        <v>14</v>
      </c>
      <c r="C10" s="43">
        <v>2015</v>
      </c>
      <c r="D10" s="31">
        <f>D30+D50</f>
        <v>2100.5379659999999</v>
      </c>
      <c r="E10" s="31">
        <v>18.097966134247876</v>
      </c>
      <c r="F10" s="31">
        <f t="shared" ref="F10:H10" si="2">F30+F50</f>
        <v>32.660009000000002</v>
      </c>
      <c r="G10" s="31">
        <f t="shared" si="2"/>
        <v>941.33923400000003</v>
      </c>
      <c r="H10" s="31">
        <f t="shared" si="2"/>
        <v>1126.5387230000001</v>
      </c>
      <c r="I10" s="31">
        <f>H10/D10*100</f>
        <v>53.630962221798761</v>
      </c>
      <c r="L10" s="134"/>
    </row>
    <row r="11" spans="1:12" s="36" customFormat="1" ht="18.600000000000001" customHeight="1">
      <c r="B11" s="186" t="s">
        <v>15</v>
      </c>
      <c r="C11" s="43">
        <v>2015</v>
      </c>
      <c r="D11" s="31">
        <f>D31+D51</f>
        <v>1507.7339899999999</v>
      </c>
      <c r="E11" s="31">
        <v>13.640773594767969</v>
      </c>
      <c r="F11" s="31">
        <f t="shared" ref="F11:H11" si="3">F31+F51</f>
        <v>42.962459000000003</v>
      </c>
      <c r="G11" s="31">
        <f t="shared" si="3"/>
        <v>542.2716969999999</v>
      </c>
      <c r="H11" s="31">
        <f t="shared" si="3"/>
        <v>922.49983399999996</v>
      </c>
      <c r="I11" s="31">
        <f>H11/D11*100</f>
        <v>61.184521946076174</v>
      </c>
      <c r="L11" s="134"/>
    </row>
    <row r="12" spans="1:12" s="46" customFormat="1" ht="5.25" customHeight="1">
      <c r="B12" s="371"/>
      <c r="C12" s="372"/>
      <c r="D12" s="372"/>
      <c r="E12" s="372"/>
      <c r="F12" s="372"/>
      <c r="G12" s="372"/>
      <c r="H12" s="372"/>
      <c r="I12" s="373"/>
      <c r="K12" s="36"/>
    </row>
    <row r="13" spans="1:12" s="36" customFormat="1" ht="18.600000000000001" customHeight="1">
      <c r="B13" s="186" t="s">
        <v>12</v>
      </c>
      <c r="C13" s="43">
        <v>2016</v>
      </c>
      <c r="D13" s="31">
        <f>D33+D53</f>
        <v>1994.6285370000001</v>
      </c>
      <c r="E13" s="31">
        <f>(D13-D8)/D8*100</f>
        <v>-13.910921637780941</v>
      </c>
      <c r="F13" s="31">
        <f t="shared" ref="F13:H13" si="4">F33+F53</f>
        <v>36.256312999999999</v>
      </c>
      <c r="G13" s="31">
        <f t="shared" si="4"/>
        <v>1084.796478</v>
      </c>
      <c r="H13" s="31">
        <f t="shared" si="4"/>
        <v>873.57574599999998</v>
      </c>
      <c r="I13" s="31">
        <f>H13/D13*100</f>
        <v>43.796412705189326</v>
      </c>
      <c r="L13" s="134"/>
    </row>
    <row r="14" spans="1:12" s="36" customFormat="1" ht="18.600000000000001" customHeight="1">
      <c r="B14" s="186" t="s">
        <v>13</v>
      </c>
      <c r="C14" s="43">
        <v>2016</v>
      </c>
      <c r="D14" s="31">
        <f>D34+D54</f>
        <v>2342.8450939999998</v>
      </c>
      <c r="E14" s="31">
        <f>(D14-D9)/D9*100</f>
        <v>19.694048690566046</v>
      </c>
      <c r="F14" s="31">
        <f t="shared" ref="F14:H14" si="5">F34+F54</f>
        <v>51.282870000000003</v>
      </c>
      <c r="G14" s="31">
        <f t="shared" si="5"/>
        <v>701.98982599999999</v>
      </c>
      <c r="H14" s="31">
        <f t="shared" si="5"/>
        <v>1589.5723979999998</v>
      </c>
      <c r="I14" s="31">
        <f>H14/D14*100</f>
        <v>67.847951282433343</v>
      </c>
      <c r="L14" s="134"/>
    </row>
    <row r="15" spans="1:12" s="36" customFormat="1" ht="18.600000000000001" customHeight="1">
      <c r="B15" s="186" t="s">
        <v>14</v>
      </c>
      <c r="C15" s="43">
        <v>2016</v>
      </c>
      <c r="D15" s="31">
        <f>D35+D55</f>
        <v>1776.5391750000001</v>
      </c>
      <c r="E15" s="31">
        <f>(D15-D10)/D10*100</f>
        <v>-15.424562480866854</v>
      </c>
      <c r="F15" s="31">
        <f t="shared" ref="F15:H15" si="6">F35+F55</f>
        <v>54.334374999999994</v>
      </c>
      <c r="G15" s="31">
        <f t="shared" si="6"/>
        <v>564.91059700000005</v>
      </c>
      <c r="H15" s="31">
        <f t="shared" si="6"/>
        <v>1157.2942029999999</v>
      </c>
      <c r="I15" s="31">
        <f>H15/D15*100</f>
        <v>65.143185091879545</v>
      </c>
      <c r="L15" s="134"/>
    </row>
    <row r="16" spans="1:12" s="36" customFormat="1" ht="18.600000000000001" customHeight="1">
      <c r="B16" s="186" t="s">
        <v>15</v>
      </c>
      <c r="C16" s="43">
        <v>2016</v>
      </c>
      <c r="D16" s="31">
        <f>D36+D56</f>
        <v>1581.86994</v>
      </c>
      <c r="E16" s="31">
        <f>(D16-D11)/D11*100</f>
        <v>4.9170444184255668</v>
      </c>
      <c r="F16" s="31">
        <f t="shared" ref="F16:H16" si="7">F36+F56</f>
        <v>48.918190000000003</v>
      </c>
      <c r="G16" s="31">
        <f t="shared" si="7"/>
        <v>469.03214700000001</v>
      </c>
      <c r="H16" s="31">
        <f t="shared" si="7"/>
        <v>1063.9196030000001</v>
      </c>
      <c r="I16" s="31">
        <f>H16/D16*100</f>
        <v>67.257084548935794</v>
      </c>
      <c r="L16" s="134"/>
    </row>
    <row r="17" spans="2:12" s="46" customFormat="1" ht="5.25" customHeight="1">
      <c r="B17" s="371"/>
      <c r="C17" s="372"/>
      <c r="D17" s="372"/>
      <c r="E17" s="372"/>
      <c r="F17" s="372"/>
      <c r="G17" s="372"/>
      <c r="H17" s="372"/>
      <c r="I17" s="373"/>
      <c r="K17" s="36"/>
    </row>
    <row r="18" spans="2:12" s="36" customFormat="1" ht="18.600000000000001" customHeight="1">
      <c r="B18" s="186" t="s">
        <v>12</v>
      </c>
      <c r="C18" s="146">
        <v>2017</v>
      </c>
      <c r="D18" s="31">
        <f>D38+D58</f>
        <v>2008.2835380000001</v>
      </c>
      <c r="E18" s="31">
        <f>(D18-D13)/D13*100</f>
        <v>0.68458867135921675</v>
      </c>
      <c r="F18" s="31">
        <f t="shared" ref="F18:H18" si="8">F38+F58</f>
        <v>36.351039</v>
      </c>
      <c r="G18" s="31">
        <f t="shared" si="8"/>
        <v>814.83151799999996</v>
      </c>
      <c r="H18" s="31">
        <f t="shared" si="8"/>
        <v>1157.100981</v>
      </c>
      <c r="I18" s="31">
        <f>H18/D18*100</f>
        <v>57.616415167767009</v>
      </c>
      <c r="L18" s="134"/>
    </row>
    <row r="19" spans="2:12" s="36" customFormat="1" ht="18.600000000000001" customHeight="1">
      <c r="B19" s="186" t="s">
        <v>13</v>
      </c>
      <c r="C19" s="146">
        <v>2017</v>
      </c>
      <c r="D19" s="31">
        <f>D39+D59</f>
        <v>2072.3907829999998</v>
      </c>
      <c r="E19" s="31">
        <f>(D19-D14)/D14*100</f>
        <v>-11.543840934794641</v>
      </c>
      <c r="F19" s="31">
        <f t="shared" ref="F19:H19" si="9">F39+F59</f>
        <v>56.438397999999999</v>
      </c>
      <c r="G19" s="31">
        <f t="shared" si="9"/>
        <v>674.57080299999996</v>
      </c>
      <c r="H19" s="31">
        <f t="shared" si="9"/>
        <v>1341.381582</v>
      </c>
      <c r="I19" s="31">
        <f>H19/D19*100</f>
        <v>64.72628584355175</v>
      </c>
      <c r="L19" s="134"/>
    </row>
    <row r="20" spans="2:12" s="36" customFormat="1" ht="18.600000000000001" customHeight="1">
      <c r="B20" s="186" t="s">
        <v>14</v>
      </c>
      <c r="C20" s="146">
        <v>2017</v>
      </c>
      <c r="D20" s="31">
        <f>D40+D60</f>
        <v>1837.4003639999999</v>
      </c>
      <c r="E20" s="31">
        <f>(D20-D15)/D15*100</f>
        <v>3.4258287042839757</v>
      </c>
      <c r="F20" s="31">
        <f t="shared" ref="F20:H20" si="10">F40+F60</f>
        <v>54.547178000000002</v>
      </c>
      <c r="G20" s="31">
        <f t="shared" si="10"/>
        <v>610.60687600000006</v>
      </c>
      <c r="H20" s="31">
        <f t="shared" si="10"/>
        <v>1172.24631</v>
      </c>
      <c r="I20" s="31">
        <f>H20/D20*100</f>
        <v>63.799176976760421</v>
      </c>
      <c r="L20" s="134"/>
    </row>
    <row r="21" spans="2:12" s="36" customFormat="1" ht="18.600000000000001" customHeight="1">
      <c r="B21" s="233" t="s">
        <v>15</v>
      </c>
      <c r="C21" s="146">
        <v>2017</v>
      </c>
      <c r="D21" s="31">
        <f>D41+D61</f>
        <v>1597.9562810000002</v>
      </c>
      <c r="E21" s="31">
        <f>(D21-D16)/D16*100</f>
        <v>1.0169193176526368</v>
      </c>
      <c r="F21" s="31">
        <f t="shared" ref="F21:H21" si="11">F41+F61</f>
        <v>58.514032999999998</v>
      </c>
      <c r="G21" s="31">
        <f t="shared" si="11"/>
        <v>599.024857</v>
      </c>
      <c r="H21" s="31">
        <f t="shared" si="11"/>
        <v>940.41739100000007</v>
      </c>
      <c r="I21" s="31">
        <f>H21/D21*100</f>
        <v>58.851259085229003</v>
      </c>
      <c r="L21" s="134"/>
    </row>
    <row r="22" spans="2:12" s="46" customFormat="1" ht="5.25" customHeight="1">
      <c r="B22" s="371"/>
      <c r="C22" s="372"/>
      <c r="D22" s="372"/>
      <c r="E22" s="372"/>
      <c r="F22" s="372"/>
      <c r="G22" s="372"/>
      <c r="H22" s="372"/>
      <c r="I22" s="373"/>
      <c r="K22" s="36"/>
    </row>
    <row r="23" spans="2:12" s="36" customFormat="1" ht="18.600000000000001" customHeight="1">
      <c r="B23" s="247" t="s">
        <v>12</v>
      </c>
      <c r="C23" s="43">
        <v>2018</v>
      </c>
      <c r="D23" s="31">
        <f>D43+D63</f>
        <v>3102.8334539999996</v>
      </c>
      <c r="E23" s="31">
        <f>(D23-D18)/D18*100</f>
        <v>54.501762091324743</v>
      </c>
      <c r="F23" s="31">
        <f t="shared" ref="F23:H26" si="12">F43+F63</f>
        <v>37.821708999999998</v>
      </c>
      <c r="G23" s="31">
        <f t="shared" si="12"/>
        <v>1276.0959399999999</v>
      </c>
      <c r="H23" s="31">
        <f t="shared" si="12"/>
        <v>1788.9158050000001</v>
      </c>
      <c r="I23" s="31">
        <f>H23/D23*100</f>
        <v>57.654264449605883</v>
      </c>
      <c r="L23" s="134"/>
    </row>
    <row r="24" spans="2:12" s="36" customFormat="1" ht="18.600000000000001" customHeight="1">
      <c r="B24" s="254" t="s">
        <v>13</v>
      </c>
      <c r="C24" s="43">
        <v>2018</v>
      </c>
      <c r="D24" s="31">
        <f>D44+D64</f>
        <v>3287.6400949999997</v>
      </c>
      <c r="E24" s="31">
        <f>(D24-D19)/D19*100</f>
        <v>58.639968965737289</v>
      </c>
      <c r="F24" s="31">
        <f t="shared" si="12"/>
        <v>71.316137999999995</v>
      </c>
      <c r="G24" s="31">
        <f t="shared" si="12"/>
        <v>919.99204800000007</v>
      </c>
      <c r="H24" s="31">
        <f t="shared" si="12"/>
        <v>2296.331909</v>
      </c>
      <c r="I24" s="31">
        <f>H24/D24*100</f>
        <v>69.847423764309582</v>
      </c>
      <c r="L24" s="134"/>
    </row>
    <row r="25" spans="2:12" s="36" customFormat="1" ht="18.600000000000001" customHeight="1">
      <c r="B25" s="65" t="s">
        <v>14</v>
      </c>
      <c r="C25" s="124">
        <v>2018</v>
      </c>
      <c r="D25" s="66">
        <f>D45+D65</f>
        <v>2979.8075259999996</v>
      </c>
      <c r="E25" s="66">
        <f>(D25-D20)/D20*100</f>
        <v>62.175189707320634</v>
      </c>
      <c r="F25" s="66">
        <f t="shared" si="12"/>
        <v>63.011516</v>
      </c>
      <c r="G25" s="66">
        <f t="shared" si="12"/>
        <v>998.20398499999999</v>
      </c>
      <c r="H25" s="66">
        <f t="shared" si="12"/>
        <v>1918.5920249999999</v>
      </c>
      <c r="I25" s="66">
        <f>H25/D25*100</f>
        <v>64.386441347621457</v>
      </c>
    </row>
    <row r="26" spans="2:12" s="36" customFormat="1" ht="18.600000000000001" hidden="1" customHeight="1">
      <c r="B26" s="65" t="s">
        <v>15</v>
      </c>
      <c r="C26" s="124">
        <v>2018</v>
      </c>
      <c r="D26" s="66">
        <f>D46+D66</f>
        <v>0</v>
      </c>
      <c r="E26" s="66">
        <f>(D26-D21)/D21*100</f>
        <v>-100</v>
      </c>
      <c r="F26" s="66">
        <f t="shared" si="12"/>
        <v>0</v>
      </c>
      <c r="G26" s="66">
        <f t="shared" si="12"/>
        <v>0</v>
      </c>
      <c r="H26" s="66">
        <f t="shared" si="12"/>
        <v>0</v>
      </c>
      <c r="I26" s="66" t="e">
        <f>H26/D26*100</f>
        <v>#DIV/0!</v>
      </c>
    </row>
    <row r="27" spans="2:12" s="36" customFormat="1" ht="18.600000000000001" customHeight="1">
      <c r="B27" s="362" t="s">
        <v>16</v>
      </c>
      <c r="C27" s="363"/>
      <c r="D27" s="363"/>
      <c r="E27" s="363"/>
      <c r="F27" s="363"/>
      <c r="G27" s="363"/>
      <c r="H27" s="363"/>
      <c r="I27" s="364"/>
    </row>
    <row r="28" spans="2:12" s="46" customFormat="1" ht="18.600000000000001" hidden="1" customHeight="1">
      <c r="B28" s="186" t="s">
        <v>12</v>
      </c>
      <c r="C28" s="43">
        <v>2015</v>
      </c>
      <c r="D28" s="78">
        <v>775.08500600000002</v>
      </c>
      <c r="E28" s="78">
        <v>28.119230277039868</v>
      </c>
      <c r="F28" s="78">
        <v>26.319728999999999</v>
      </c>
      <c r="G28" s="78">
        <v>396.96174500000001</v>
      </c>
      <c r="H28" s="78">
        <v>351.80353200000002</v>
      </c>
      <c r="I28" s="78">
        <f>H28/D28*100</f>
        <v>45.389025626435611</v>
      </c>
      <c r="L28" s="133"/>
    </row>
    <row r="29" spans="2:12" s="46" customFormat="1" ht="18.600000000000001" hidden="1" customHeight="1">
      <c r="B29" s="186" t="s">
        <v>13</v>
      </c>
      <c r="C29" s="43">
        <v>2015</v>
      </c>
      <c r="D29" s="78">
        <v>746.74744899999996</v>
      </c>
      <c r="E29" s="78">
        <v>19.681923994302895</v>
      </c>
      <c r="F29" s="78">
        <v>24.404450000000001</v>
      </c>
      <c r="G29" s="78">
        <v>335.81258300000002</v>
      </c>
      <c r="H29" s="78">
        <v>386.530416</v>
      </c>
      <c r="I29" s="78">
        <f>H29/D29*100</f>
        <v>51.761866279907444</v>
      </c>
      <c r="L29" s="133"/>
    </row>
    <row r="30" spans="2:12" s="46" customFormat="1" ht="18.600000000000001" hidden="1" customHeight="1">
      <c r="B30" s="186" t="s">
        <v>14</v>
      </c>
      <c r="C30" s="43">
        <v>2015</v>
      </c>
      <c r="D30" s="78">
        <v>649.29534100000001</v>
      </c>
      <c r="E30" s="78">
        <v>5.4013260581925557</v>
      </c>
      <c r="F30" s="78">
        <v>29.800768999999999</v>
      </c>
      <c r="G30" s="78">
        <v>306.56297799999999</v>
      </c>
      <c r="H30" s="78">
        <v>312.93159400000002</v>
      </c>
      <c r="I30" s="78">
        <f>H30/D30*100</f>
        <v>48.195570526972261</v>
      </c>
      <c r="L30" s="133"/>
    </row>
    <row r="31" spans="2:12" s="46" customFormat="1" ht="18.600000000000001" customHeight="1">
      <c r="B31" s="186" t="s">
        <v>15</v>
      </c>
      <c r="C31" s="43">
        <v>2015</v>
      </c>
      <c r="D31" s="78">
        <v>596.23501799999997</v>
      </c>
      <c r="E31" s="78">
        <v>4.5367925131744986</v>
      </c>
      <c r="F31" s="78">
        <v>38.580522000000002</v>
      </c>
      <c r="G31" s="78">
        <v>280.58529199999998</v>
      </c>
      <c r="H31" s="78">
        <v>277.06920400000001</v>
      </c>
      <c r="I31" s="78">
        <f>H31/D31*100</f>
        <v>46.4697972503185</v>
      </c>
      <c r="L31" s="133"/>
    </row>
    <row r="32" spans="2:12" s="46" customFormat="1" ht="5.25" customHeight="1">
      <c r="B32" s="371"/>
      <c r="C32" s="372"/>
      <c r="D32" s="372"/>
      <c r="E32" s="372"/>
      <c r="F32" s="372"/>
      <c r="G32" s="372"/>
      <c r="H32" s="372"/>
      <c r="I32" s="373"/>
      <c r="K32" s="70"/>
      <c r="L32" s="104"/>
    </row>
    <row r="33" spans="1:12" s="36" customFormat="1" ht="18.600000000000001" customHeight="1">
      <c r="B33" s="186" t="s">
        <v>12</v>
      </c>
      <c r="C33" s="43">
        <v>2016</v>
      </c>
      <c r="D33" s="31">
        <v>629.806376</v>
      </c>
      <c r="E33" s="31">
        <f>(D33-D28)/D28*100</f>
        <v>-18.743573785505539</v>
      </c>
      <c r="F33" s="31">
        <v>30.444465999999998</v>
      </c>
      <c r="G33" s="31">
        <v>320.06554899999998</v>
      </c>
      <c r="H33" s="31">
        <v>279.29636099999999</v>
      </c>
      <c r="I33" s="31">
        <f>H33/D33*100</f>
        <v>44.346385118209724</v>
      </c>
      <c r="L33" s="134"/>
    </row>
    <row r="34" spans="1:12" s="36" customFormat="1" ht="18.600000000000001" customHeight="1">
      <c r="B34" s="186" t="s">
        <v>13</v>
      </c>
      <c r="C34" s="43">
        <v>2016</v>
      </c>
      <c r="D34" s="31">
        <v>797.23556199999996</v>
      </c>
      <c r="E34" s="31">
        <f>(D34-D29)/D29*100</f>
        <v>6.761069363894137</v>
      </c>
      <c r="F34" s="31">
        <v>44.997143999999999</v>
      </c>
      <c r="G34" s="31">
        <v>361.31118700000002</v>
      </c>
      <c r="H34" s="31">
        <v>390.92723100000001</v>
      </c>
      <c r="I34" s="31">
        <f>H34/D34*100</f>
        <v>49.035347848670106</v>
      </c>
      <c r="L34" s="134"/>
    </row>
    <row r="35" spans="1:12" s="36" customFormat="1" ht="18.600000000000001" customHeight="1">
      <c r="B35" s="186" t="s">
        <v>14</v>
      </c>
      <c r="C35" s="43">
        <v>2016</v>
      </c>
      <c r="D35" s="31">
        <v>699.71464300000002</v>
      </c>
      <c r="E35" s="31">
        <f>(D35-D30)/D30*100</f>
        <v>7.7652339107112143</v>
      </c>
      <c r="F35" s="31">
        <v>48.877119999999998</v>
      </c>
      <c r="G35" s="31">
        <v>316.21130299999999</v>
      </c>
      <c r="H35" s="31">
        <v>334.62621999999999</v>
      </c>
      <c r="I35" s="31">
        <f>H35/D35*100</f>
        <v>47.823240995115199</v>
      </c>
      <c r="L35" s="134"/>
    </row>
    <row r="36" spans="1:12" s="36" customFormat="1" ht="18.600000000000001" customHeight="1">
      <c r="B36" s="186" t="s">
        <v>15</v>
      </c>
      <c r="C36" s="146">
        <v>2016</v>
      </c>
      <c r="D36" s="33">
        <v>692.728792</v>
      </c>
      <c r="E36" s="31">
        <f>(D36-D31)/D31*100</f>
        <v>16.18384883257562</v>
      </c>
      <c r="F36" s="33">
        <v>43.571390000000001</v>
      </c>
      <c r="G36" s="33">
        <v>329.32180899999997</v>
      </c>
      <c r="H36" s="33">
        <v>319.83559300000002</v>
      </c>
      <c r="I36" s="31">
        <f>H36/D36*100</f>
        <v>46.170391168034492</v>
      </c>
      <c r="K36" s="70"/>
      <c r="L36" s="105"/>
    </row>
    <row r="37" spans="1:12" s="19" customFormat="1" ht="5.25" customHeight="1">
      <c r="A37" s="46"/>
      <c r="B37" s="371"/>
      <c r="C37" s="372"/>
      <c r="D37" s="372"/>
      <c r="E37" s="372"/>
      <c r="F37" s="372"/>
      <c r="G37" s="372"/>
      <c r="H37" s="372"/>
      <c r="I37" s="373"/>
      <c r="J37" s="46"/>
      <c r="K37" s="104"/>
      <c r="L37" s="104"/>
    </row>
    <row r="38" spans="1:12" s="36" customFormat="1" ht="18.600000000000001" customHeight="1">
      <c r="B38" s="186" t="s">
        <v>12</v>
      </c>
      <c r="C38" s="146">
        <v>2017</v>
      </c>
      <c r="D38" s="33">
        <v>690.71985700000005</v>
      </c>
      <c r="E38" s="31">
        <f>(D38-D33)/D33*100</f>
        <v>9.671779029433015</v>
      </c>
      <c r="F38" s="33">
        <v>31.261983000000001</v>
      </c>
      <c r="G38" s="33">
        <v>378.03231599999998</v>
      </c>
      <c r="H38" s="33">
        <v>281.42555800000002</v>
      </c>
      <c r="I38" s="31">
        <f>H38/D38*100</f>
        <v>40.743805921884771</v>
      </c>
      <c r="K38" s="70"/>
      <c r="L38" s="105"/>
    </row>
    <row r="39" spans="1:12" s="36" customFormat="1" ht="18.600000000000001" customHeight="1">
      <c r="B39" s="186" t="s">
        <v>13</v>
      </c>
      <c r="C39" s="146">
        <v>2017</v>
      </c>
      <c r="D39" s="33">
        <v>843.43075399999998</v>
      </c>
      <c r="E39" s="31">
        <f>(D39-D34)/D34*100</f>
        <v>5.7944219001108763</v>
      </c>
      <c r="F39" s="33">
        <v>50.403092000000001</v>
      </c>
      <c r="G39" s="33">
        <v>386.10461099999998</v>
      </c>
      <c r="H39" s="33">
        <v>406.92305099999999</v>
      </c>
      <c r="I39" s="31">
        <f>H39/D39*100</f>
        <v>48.246171848744325</v>
      </c>
      <c r="K39" s="70"/>
      <c r="L39" s="105"/>
    </row>
    <row r="40" spans="1:12" s="36" customFormat="1" ht="18.600000000000001" customHeight="1">
      <c r="B40" s="186" t="s">
        <v>14</v>
      </c>
      <c r="C40" s="146">
        <v>2017</v>
      </c>
      <c r="D40" s="33">
        <v>717.51159099999995</v>
      </c>
      <c r="E40" s="31">
        <f>(D40-D35)/D35*100</f>
        <v>2.5434579907740948</v>
      </c>
      <c r="F40" s="33">
        <v>49.122723000000001</v>
      </c>
      <c r="G40" s="33">
        <v>351.03942499999999</v>
      </c>
      <c r="H40" s="33">
        <v>317.34944300000001</v>
      </c>
      <c r="I40" s="31">
        <f>H40/D40*100</f>
        <v>44.229173016941552</v>
      </c>
      <c r="K40" s="70"/>
      <c r="L40" s="105"/>
    </row>
    <row r="41" spans="1:12" s="36" customFormat="1" ht="18.600000000000001" customHeight="1">
      <c r="B41" s="230" t="s">
        <v>15</v>
      </c>
      <c r="C41" s="146">
        <v>2017</v>
      </c>
      <c r="D41" s="33">
        <v>752.25254600000005</v>
      </c>
      <c r="E41" s="31">
        <f>(D41-D36)/D36*100</f>
        <v>8.5926490550720533</v>
      </c>
      <c r="F41" s="33">
        <v>53.592171999999998</v>
      </c>
      <c r="G41" s="33">
        <v>366.92465900000002</v>
      </c>
      <c r="H41" s="33">
        <v>331.73571500000003</v>
      </c>
      <c r="I41" s="31">
        <f>H41/D41*100</f>
        <v>44.098982019264575</v>
      </c>
      <c r="K41" s="70"/>
      <c r="L41" s="105"/>
    </row>
    <row r="42" spans="1:12" s="19" customFormat="1" ht="5.25" customHeight="1">
      <c r="A42" s="46"/>
      <c r="B42" s="371"/>
      <c r="C42" s="372"/>
      <c r="D42" s="372"/>
      <c r="E42" s="372"/>
      <c r="F42" s="372"/>
      <c r="G42" s="372"/>
      <c r="H42" s="372"/>
      <c r="I42" s="373"/>
      <c r="J42" s="46"/>
      <c r="K42" s="104"/>
      <c r="L42" s="104"/>
    </row>
    <row r="43" spans="1:12" s="36" customFormat="1" ht="18.600000000000001" customHeight="1">
      <c r="B43" s="247" t="s">
        <v>12</v>
      </c>
      <c r="C43" s="43">
        <v>2018</v>
      </c>
      <c r="D43" s="33">
        <v>604.48501099999999</v>
      </c>
      <c r="E43" s="31">
        <f>(D43-D38)/D38*100</f>
        <v>-12.48477876031296</v>
      </c>
      <c r="F43" s="33">
        <v>32.951104000000001</v>
      </c>
      <c r="G43" s="33">
        <v>308.654337</v>
      </c>
      <c r="H43" s="33">
        <v>262.87957</v>
      </c>
      <c r="I43" s="31">
        <f>H43/D43*100</f>
        <v>43.488186673995131</v>
      </c>
      <c r="K43" s="70"/>
      <c r="L43" s="105"/>
    </row>
    <row r="44" spans="1:12" s="36" customFormat="1" ht="18.600000000000001" customHeight="1">
      <c r="B44" s="254" t="s">
        <v>13</v>
      </c>
      <c r="C44" s="43">
        <v>2018</v>
      </c>
      <c r="D44" s="33">
        <v>966.43854899999997</v>
      </c>
      <c r="E44" s="31">
        <f>(D44-D39)/D39*100</f>
        <v>14.584219797135829</v>
      </c>
      <c r="F44" s="33">
        <v>62.659345000000002</v>
      </c>
      <c r="G44" s="33">
        <v>461.18078800000001</v>
      </c>
      <c r="H44" s="33">
        <v>442.59841599999999</v>
      </c>
      <c r="I44" s="31">
        <f>H44/D44*100</f>
        <v>45.796850348940296</v>
      </c>
      <c r="K44" s="70"/>
      <c r="L44" s="105"/>
    </row>
    <row r="45" spans="1:12" s="23" customFormat="1" ht="18.600000000000001" customHeight="1">
      <c r="A45" s="36"/>
      <c r="B45" s="65" t="s">
        <v>14</v>
      </c>
      <c r="C45" s="124">
        <v>2018</v>
      </c>
      <c r="D45" s="26">
        <v>784.72792000000004</v>
      </c>
      <c r="E45" s="66">
        <f>(D45-D40)/D40*100</f>
        <v>9.3679781404395595</v>
      </c>
      <c r="F45" s="26">
        <v>53.781286000000001</v>
      </c>
      <c r="G45" s="26">
        <v>367.53515900000002</v>
      </c>
      <c r="H45" s="26">
        <v>363.411475</v>
      </c>
      <c r="I45" s="66">
        <f>H45/D45*100</f>
        <v>46.310506576597909</v>
      </c>
      <c r="J45" s="36"/>
      <c r="K45" s="70"/>
      <c r="L45" s="70"/>
    </row>
    <row r="46" spans="1:12" s="23" customFormat="1" ht="18.600000000000001" hidden="1" customHeight="1">
      <c r="A46" s="36"/>
      <c r="B46" s="65" t="s">
        <v>15</v>
      </c>
      <c r="C46" s="124">
        <v>2018</v>
      </c>
      <c r="D46" s="26"/>
      <c r="E46" s="66">
        <f>(D46-D41)/D41*100</f>
        <v>-100</v>
      </c>
      <c r="F46" s="26"/>
      <c r="G46" s="26"/>
      <c r="H46" s="26"/>
      <c r="I46" s="66" t="e">
        <f>H46/D46*100</f>
        <v>#DIV/0!</v>
      </c>
      <c r="J46" s="36"/>
      <c r="K46" s="70"/>
      <c r="L46" s="70"/>
    </row>
    <row r="47" spans="1:12" ht="18.600000000000001" customHeight="1">
      <c r="B47" s="362" t="s">
        <v>17</v>
      </c>
      <c r="C47" s="363"/>
      <c r="D47" s="363"/>
      <c r="E47" s="363"/>
      <c r="F47" s="363"/>
      <c r="G47" s="363"/>
      <c r="H47" s="363"/>
      <c r="I47" s="364"/>
    </row>
    <row r="48" spans="1:12" s="46" customFormat="1" ht="18.600000000000001" hidden="1" customHeight="1">
      <c r="B48" s="186" t="s">
        <v>12</v>
      </c>
      <c r="C48" s="43">
        <v>2015</v>
      </c>
      <c r="D48" s="78">
        <v>1541.8506319999999</v>
      </c>
      <c r="E48" s="78">
        <v>29.343674025801242</v>
      </c>
      <c r="F48" s="78">
        <v>8.6440350000000006</v>
      </c>
      <c r="G48" s="78">
        <v>691.75071300000002</v>
      </c>
      <c r="H48" s="78">
        <v>841.45588399999997</v>
      </c>
      <c r="I48" s="78">
        <f>H48/D48*100</f>
        <v>54.574409903021007</v>
      </c>
      <c r="L48" s="133"/>
    </row>
    <row r="49" spans="1:12" s="46" customFormat="1" ht="18.600000000000001" hidden="1" customHeight="1">
      <c r="B49" s="186" t="s">
        <v>13</v>
      </c>
      <c r="C49" s="43">
        <v>2015</v>
      </c>
      <c r="D49" s="78">
        <v>1210.61394</v>
      </c>
      <c r="E49" s="78">
        <v>4.4026665858798575</v>
      </c>
      <c r="F49" s="78">
        <v>11.088011</v>
      </c>
      <c r="G49" s="78">
        <v>279.38971600000002</v>
      </c>
      <c r="H49" s="78">
        <v>920.136213</v>
      </c>
      <c r="I49" s="78">
        <f>H49/D49*100</f>
        <v>76.00575068547451</v>
      </c>
      <c r="L49" s="133"/>
    </row>
    <row r="50" spans="1:12" s="46" customFormat="1" ht="18.600000000000001" hidden="1" customHeight="1">
      <c r="B50" s="186" t="s">
        <v>14</v>
      </c>
      <c r="C50" s="43">
        <v>2015</v>
      </c>
      <c r="D50" s="78">
        <v>1451.2426250000001</v>
      </c>
      <c r="E50" s="78">
        <v>24.825375830366074</v>
      </c>
      <c r="F50" s="78">
        <v>2.8592399999999998</v>
      </c>
      <c r="G50" s="78">
        <v>634.77625599999999</v>
      </c>
      <c r="H50" s="78">
        <v>813.60712899999999</v>
      </c>
      <c r="I50" s="78">
        <f>H50/D50*100</f>
        <v>56.062791636925624</v>
      </c>
      <c r="L50" s="133"/>
    </row>
    <row r="51" spans="1:12" s="46" customFormat="1" ht="18.600000000000001" customHeight="1">
      <c r="B51" s="186" t="s">
        <v>15</v>
      </c>
      <c r="C51" s="43">
        <v>2015</v>
      </c>
      <c r="D51" s="78">
        <v>911.49897199999998</v>
      </c>
      <c r="E51" s="78">
        <v>20.505619144357318</v>
      </c>
      <c r="F51" s="78">
        <v>4.3819369999999997</v>
      </c>
      <c r="G51" s="78">
        <v>261.68640499999998</v>
      </c>
      <c r="H51" s="78">
        <v>645.43062999999995</v>
      </c>
      <c r="I51" s="78">
        <f>H51/D51*100</f>
        <v>70.809803392734921</v>
      </c>
      <c r="L51" s="133"/>
    </row>
    <row r="52" spans="1:12" s="46" customFormat="1" ht="5.25" customHeight="1">
      <c r="B52" s="371"/>
      <c r="C52" s="372"/>
      <c r="D52" s="372"/>
      <c r="E52" s="372"/>
      <c r="F52" s="372"/>
      <c r="G52" s="372"/>
      <c r="H52" s="372"/>
      <c r="I52" s="373"/>
      <c r="K52" s="70"/>
      <c r="L52" s="104"/>
    </row>
    <row r="53" spans="1:12" s="46" customFormat="1" ht="18.600000000000001" customHeight="1">
      <c r="B53" s="186" t="s">
        <v>12</v>
      </c>
      <c r="C53" s="43">
        <v>2016</v>
      </c>
      <c r="D53" s="78">
        <v>1364.8221610000001</v>
      </c>
      <c r="E53" s="78">
        <f>(D53-D48)/D48*100</f>
        <v>-11.481557767393376</v>
      </c>
      <c r="F53" s="78">
        <v>5.8118470000000002</v>
      </c>
      <c r="G53" s="78">
        <v>764.73092899999995</v>
      </c>
      <c r="H53" s="78">
        <v>594.27938500000005</v>
      </c>
      <c r="I53" s="78">
        <f>H53/D53*100</f>
        <v>43.542624232051871</v>
      </c>
      <c r="L53" s="133"/>
    </row>
    <row r="54" spans="1:12" s="36" customFormat="1" ht="18.600000000000001" customHeight="1">
      <c r="B54" s="186" t="s">
        <v>13</v>
      </c>
      <c r="C54" s="146">
        <v>2016</v>
      </c>
      <c r="D54" s="33">
        <v>1545.6095319999999</v>
      </c>
      <c r="E54" s="31">
        <f>(D54-D49)/D49*100</f>
        <v>27.671545893482772</v>
      </c>
      <c r="F54" s="33">
        <v>6.2857260000000004</v>
      </c>
      <c r="G54" s="33">
        <v>340.67863899999998</v>
      </c>
      <c r="H54" s="33">
        <v>1198.6451669999999</v>
      </c>
      <c r="I54" s="31">
        <f>H54/D54*100</f>
        <v>77.551615863093687</v>
      </c>
      <c r="K54" s="70"/>
      <c r="L54" s="105"/>
    </row>
    <row r="55" spans="1:12" s="36" customFormat="1" ht="18.600000000000001" customHeight="1">
      <c r="B55" s="186" t="s">
        <v>14</v>
      </c>
      <c r="C55" s="43">
        <v>2016</v>
      </c>
      <c r="D55" s="31">
        <v>1076.8245320000001</v>
      </c>
      <c r="E55" s="31">
        <f>(D55-D50)/D50*100</f>
        <v>-25.799827440983549</v>
      </c>
      <c r="F55" s="31">
        <v>5.457255</v>
      </c>
      <c r="G55" s="31">
        <v>248.69929400000001</v>
      </c>
      <c r="H55" s="31">
        <v>822.66798300000005</v>
      </c>
      <c r="I55" s="31">
        <f>H55/D55*100</f>
        <v>76.397589259231324</v>
      </c>
      <c r="L55" s="134"/>
    </row>
    <row r="56" spans="1:12" s="36" customFormat="1" ht="18.600000000000001" customHeight="1">
      <c r="B56" s="186" t="s">
        <v>15</v>
      </c>
      <c r="C56" s="146">
        <v>2016</v>
      </c>
      <c r="D56" s="33">
        <v>889.14114800000004</v>
      </c>
      <c r="E56" s="31">
        <f>(D56-D51)/D51*100</f>
        <v>-2.4528633258842487</v>
      </c>
      <c r="F56" s="33">
        <v>5.3468</v>
      </c>
      <c r="G56" s="33">
        <v>139.71033800000001</v>
      </c>
      <c r="H56" s="33">
        <v>744.08401000000003</v>
      </c>
      <c r="I56" s="31">
        <f>H56/D56*100</f>
        <v>83.685701834147935</v>
      </c>
      <c r="K56" s="70"/>
      <c r="L56" s="105"/>
    </row>
    <row r="57" spans="1:12" s="19" customFormat="1" ht="5.25" customHeight="1">
      <c r="A57" s="46"/>
      <c r="B57" s="371"/>
      <c r="C57" s="372"/>
      <c r="D57" s="372"/>
      <c r="E57" s="372"/>
      <c r="F57" s="372"/>
      <c r="G57" s="372"/>
      <c r="H57" s="372"/>
      <c r="I57" s="373"/>
      <c r="J57" s="46"/>
      <c r="K57" s="104"/>
      <c r="L57" s="104"/>
    </row>
    <row r="58" spans="1:12" s="36" customFormat="1" ht="18.600000000000001" customHeight="1">
      <c r="B58" s="186" t="s">
        <v>12</v>
      </c>
      <c r="C58" s="146">
        <v>2017</v>
      </c>
      <c r="D58" s="33">
        <v>1317.5636810000001</v>
      </c>
      <c r="E58" s="31">
        <f>(D58-D53)/D53*100</f>
        <v>-3.4626108331486836</v>
      </c>
      <c r="F58" s="33">
        <v>5.0890560000000002</v>
      </c>
      <c r="G58" s="33">
        <v>436.79920199999998</v>
      </c>
      <c r="H58" s="33">
        <v>875.67542300000002</v>
      </c>
      <c r="I58" s="31">
        <f>H58/D58*100</f>
        <v>66.461715333211274</v>
      </c>
      <c r="K58" s="70"/>
      <c r="L58" s="105"/>
    </row>
    <row r="59" spans="1:12" s="36" customFormat="1" ht="18.600000000000001" customHeight="1">
      <c r="B59" s="186" t="s">
        <v>13</v>
      </c>
      <c r="C59" s="146">
        <v>2017</v>
      </c>
      <c r="D59" s="33">
        <v>1228.9600290000001</v>
      </c>
      <c r="E59" s="31">
        <f>(D59-D54)/D54*100</f>
        <v>-20.487030937901842</v>
      </c>
      <c r="F59" s="33">
        <v>6.0353060000000003</v>
      </c>
      <c r="G59" s="33">
        <v>288.46619199999998</v>
      </c>
      <c r="H59" s="33">
        <v>934.45853099999999</v>
      </c>
      <c r="I59" s="31">
        <f>H59/D59*100</f>
        <v>76.036527547634336</v>
      </c>
      <c r="K59" s="70"/>
      <c r="L59" s="105"/>
    </row>
    <row r="60" spans="1:12" s="36" customFormat="1" ht="18.600000000000001" customHeight="1">
      <c r="B60" s="186" t="s">
        <v>14</v>
      </c>
      <c r="C60" s="146">
        <v>2017</v>
      </c>
      <c r="D60" s="33">
        <v>1119.8887729999999</v>
      </c>
      <c r="E60" s="31">
        <f>(D60-D55)/D55*100</f>
        <v>3.9991883282985801</v>
      </c>
      <c r="F60" s="33">
        <v>5.424455</v>
      </c>
      <c r="G60" s="33">
        <v>259.56745100000001</v>
      </c>
      <c r="H60" s="33">
        <v>854.89686700000004</v>
      </c>
      <c r="I60" s="31">
        <f>H60/D60*100</f>
        <v>76.337658489947216</v>
      </c>
      <c r="K60" s="70"/>
      <c r="L60" s="105"/>
    </row>
    <row r="61" spans="1:12" s="36" customFormat="1" ht="18.600000000000001" customHeight="1">
      <c r="B61" s="230" t="s">
        <v>15</v>
      </c>
      <c r="C61" s="146">
        <v>2017</v>
      </c>
      <c r="D61" s="33">
        <v>845.70373500000005</v>
      </c>
      <c r="E61" s="31">
        <f>(D61-D56)/D56*100</f>
        <v>-4.8853225494856964</v>
      </c>
      <c r="F61" s="33">
        <v>4.9218609999999998</v>
      </c>
      <c r="G61" s="33">
        <v>232.10019800000001</v>
      </c>
      <c r="H61" s="33">
        <v>608.68167600000004</v>
      </c>
      <c r="I61" s="31">
        <f>H61/D61*100</f>
        <v>71.973393377528367</v>
      </c>
      <c r="K61" s="70"/>
      <c r="L61" s="105"/>
    </row>
    <row r="62" spans="1:12" s="19" customFormat="1" ht="5.25" customHeight="1">
      <c r="A62" s="46"/>
      <c r="B62" s="371"/>
      <c r="C62" s="372"/>
      <c r="D62" s="372"/>
      <c r="E62" s="372"/>
      <c r="F62" s="372"/>
      <c r="G62" s="372"/>
      <c r="H62" s="372"/>
      <c r="I62" s="373"/>
      <c r="J62" s="46"/>
      <c r="K62" s="104"/>
      <c r="L62" s="104"/>
    </row>
    <row r="63" spans="1:12" s="36" customFormat="1" ht="18.600000000000001" customHeight="1">
      <c r="B63" s="247" t="s">
        <v>12</v>
      </c>
      <c r="C63" s="43">
        <v>2018</v>
      </c>
      <c r="D63" s="33">
        <v>2498.3484429999999</v>
      </c>
      <c r="E63" s="31">
        <f>(D63-D58)/D58*100</f>
        <v>89.618800140560325</v>
      </c>
      <c r="F63" s="33">
        <v>4.8706050000000003</v>
      </c>
      <c r="G63" s="33">
        <v>967.44160299999999</v>
      </c>
      <c r="H63" s="33">
        <v>1526.036235</v>
      </c>
      <c r="I63" s="31">
        <f>H63/D63*100</f>
        <v>61.081801430690184</v>
      </c>
      <c r="K63" s="70"/>
      <c r="L63" s="105"/>
    </row>
    <row r="64" spans="1:12" s="36" customFormat="1" ht="18.600000000000001" customHeight="1">
      <c r="B64" s="254" t="s">
        <v>13</v>
      </c>
      <c r="C64" s="43">
        <v>2018</v>
      </c>
      <c r="D64" s="33">
        <v>2321.2015459999998</v>
      </c>
      <c r="E64" s="31">
        <f>(D64-D59)/D59*100</f>
        <v>88.875267805801002</v>
      </c>
      <c r="F64" s="33">
        <v>8.6567930000000004</v>
      </c>
      <c r="G64" s="33">
        <v>458.81126</v>
      </c>
      <c r="H64" s="33">
        <v>1853.733493</v>
      </c>
      <c r="I64" s="31">
        <f>H64/D64*100</f>
        <v>79.860945129665197</v>
      </c>
      <c r="K64" s="70"/>
      <c r="L64" s="105"/>
    </row>
    <row r="65" spans="1:12" s="23" customFormat="1" ht="18.600000000000001" customHeight="1">
      <c r="A65" s="36"/>
      <c r="B65" s="65" t="s">
        <v>14</v>
      </c>
      <c r="C65" s="124">
        <v>2018</v>
      </c>
      <c r="D65" s="26">
        <v>2195.0796059999998</v>
      </c>
      <c r="E65" s="66">
        <f>(D65-D60)/D60*100</f>
        <v>96.008716126311228</v>
      </c>
      <c r="F65" s="26">
        <v>9.2302300000000006</v>
      </c>
      <c r="G65" s="26">
        <v>630.66882599999997</v>
      </c>
      <c r="H65" s="26">
        <v>1555.18055</v>
      </c>
      <c r="I65" s="66">
        <f>H65/D65*100</f>
        <v>70.848480654145362</v>
      </c>
      <c r="J65" s="36"/>
      <c r="K65" s="70"/>
      <c r="L65" s="70"/>
    </row>
    <row r="66" spans="1:12" s="23" customFormat="1" ht="18.600000000000001" hidden="1" customHeight="1">
      <c r="A66" s="36"/>
      <c r="B66" s="65" t="s">
        <v>15</v>
      </c>
      <c r="C66" s="124">
        <v>2018</v>
      </c>
      <c r="D66" s="26"/>
      <c r="E66" s="66">
        <f>(D66-D61)/D61*100</f>
        <v>-100</v>
      </c>
      <c r="F66" s="26"/>
      <c r="G66" s="26"/>
      <c r="H66" s="26"/>
      <c r="I66" s="66" t="e">
        <f>H66/D66*100</f>
        <v>#DIV/0!</v>
      </c>
      <c r="J66" s="36"/>
      <c r="K66" s="70"/>
      <c r="L66" s="70"/>
    </row>
    <row r="68" spans="1:12" s="23" customFormat="1">
      <c r="A68" s="36"/>
      <c r="B68" s="48" t="s">
        <v>77</v>
      </c>
      <c r="C68" s="48"/>
      <c r="D68" s="36"/>
      <c r="E68" s="36"/>
      <c r="F68" s="36"/>
      <c r="G68" s="36"/>
      <c r="H68" s="36"/>
      <c r="I68" s="36"/>
      <c r="J68" s="36"/>
      <c r="K68" s="70"/>
      <c r="L68" s="70"/>
    </row>
  </sheetData>
  <sheetProtection formatCells="0" formatColumns="0" formatRows="0"/>
  <sortState ref="B44:I58">
    <sortCondition ref="C44:C58"/>
  </sortState>
  <mergeCells count="17">
    <mergeCell ref="B17:I17"/>
    <mergeCell ref="B47:I47"/>
    <mergeCell ref="B27:I27"/>
    <mergeCell ref="B12:I12"/>
    <mergeCell ref="B2:I2"/>
    <mergeCell ref="D4:E4"/>
    <mergeCell ref="F4:G4"/>
    <mergeCell ref="B5:C5"/>
    <mergeCell ref="B7:I7"/>
    <mergeCell ref="E5:E6"/>
    <mergeCell ref="B62:I62"/>
    <mergeCell ref="B42:I42"/>
    <mergeCell ref="B22:I22"/>
    <mergeCell ref="B57:I57"/>
    <mergeCell ref="B37:I37"/>
    <mergeCell ref="B32:I32"/>
    <mergeCell ref="B52:I52"/>
  </mergeCells>
  <printOptions horizontalCentered="1"/>
  <pageMargins left="0" right="0" top="0.23622047244094491" bottom="0.39370078740157483" header="0" footer="0.23622047244094491"/>
  <pageSetup paperSize="9" scale="115" orientation="portrait" r:id="rId1"/>
  <headerFooter alignWithMargins="0"/>
  <rowBreaks count="1" manualBreakCount="1">
    <brk id="4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190"/>
  <sheetViews>
    <sheetView zoomScale="110" zoomScaleNormal="110" zoomScaleSheetLayoutView="90" workbookViewId="0">
      <pane ySplit="4" topLeftCell="A5" activePane="bottomLeft" state="frozen"/>
      <selection activeCell="Z31" sqref="Z31"/>
      <selection pane="bottomLeft" activeCell="K179" sqref="K179"/>
    </sheetView>
  </sheetViews>
  <sheetFormatPr defaultRowHeight="12.75"/>
  <cols>
    <col min="1" max="1" width="1" style="36" customWidth="1"/>
    <col min="2" max="2" width="4.28515625" style="47" customWidth="1"/>
    <col min="3" max="3" width="5.85546875" style="48" customWidth="1"/>
    <col min="4" max="8" width="12.7109375" style="36" customWidth="1"/>
    <col min="9" max="9" width="2.7109375" style="36" customWidth="1"/>
    <col min="10" max="10" width="2.42578125" style="36" customWidth="1"/>
    <col min="11" max="15" width="7.42578125" style="36" customWidth="1"/>
    <col min="16" max="19" width="6" style="36" customWidth="1"/>
    <col min="20" max="20" width="13" style="36" customWidth="1"/>
    <col min="21" max="35" width="7" style="36" customWidth="1"/>
    <col min="36" max="36" width="9" style="36" customWidth="1"/>
    <col min="37" max="51" width="7" style="36" customWidth="1"/>
    <col min="52" max="256" width="8.7109375" style="36"/>
    <col min="257" max="257" width="1" style="36" customWidth="1"/>
    <col min="258" max="258" width="4.28515625" style="36" customWidth="1"/>
    <col min="259" max="259" width="6.85546875" style="36" customWidth="1"/>
    <col min="260" max="264" width="15.85546875" style="36" customWidth="1"/>
    <col min="265" max="269" width="6" style="36" customWidth="1"/>
    <col min="270" max="270" width="3" style="36" customWidth="1"/>
    <col min="271" max="275" width="6" style="36" customWidth="1"/>
    <col min="276" max="276" width="13" style="36" customWidth="1"/>
    <col min="277" max="291" width="7" style="36" customWidth="1"/>
    <col min="292" max="292" width="9" style="36" customWidth="1"/>
    <col min="293" max="307" width="7" style="36" customWidth="1"/>
    <col min="308" max="512" width="8.7109375" style="36"/>
    <col min="513" max="513" width="1" style="36" customWidth="1"/>
    <col min="514" max="514" width="4.28515625" style="36" customWidth="1"/>
    <col min="515" max="515" width="6.85546875" style="36" customWidth="1"/>
    <col min="516" max="520" width="15.85546875" style="36" customWidth="1"/>
    <col min="521" max="525" width="6" style="36" customWidth="1"/>
    <col min="526" max="526" width="3" style="36" customWidth="1"/>
    <col min="527" max="531" width="6" style="36" customWidth="1"/>
    <col min="532" max="532" width="13" style="36" customWidth="1"/>
    <col min="533" max="547" width="7" style="36" customWidth="1"/>
    <col min="548" max="548" width="9" style="36" customWidth="1"/>
    <col min="549" max="563" width="7" style="36" customWidth="1"/>
    <col min="564" max="768" width="8.7109375" style="36"/>
    <col min="769" max="769" width="1" style="36" customWidth="1"/>
    <col min="770" max="770" width="4.28515625" style="36" customWidth="1"/>
    <col min="771" max="771" width="6.85546875" style="36" customWidth="1"/>
    <col min="772" max="776" width="15.85546875" style="36" customWidth="1"/>
    <col min="777" max="781" width="6" style="36" customWidth="1"/>
    <col min="782" max="782" width="3" style="36" customWidth="1"/>
    <col min="783" max="787" width="6" style="36" customWidth="1"/>
    <col min="788" max="788" width="13" style="36" customWidth="1"/>
    <col min="789" max="803" width="7" style="36" customWidth="1"/>
    <col min="804" max="804" width="9" style="36" customWidth="1"/>
    <col min="805" max="819" width="7" style="36" customWidth="1"/>
    <col min="820" max="1024" width="8.7109375" style="36"/>
    <col min="1025" max="1025" width="1" style="36" customWidth="1"/>
    <col min="1026" max="1026" width="4.28515625" style="36" customWidth="1"/>
    <col min="1027" max="1027" width="6.85546875" style="36" customWidth="1"/>
    <col min="1028" max="1032" width="15.85546875" style="36" customWidth="1"/>
    <col min="1033" max="1037" width="6" style="36" customWidth="1"/>
    <col min="1038" max="1038" width="3" style="36" customWidth="1"/>
    <col min="1039" max="1043" width="6" style="36" customWidth="1"/>
    <col min="1044" max="1044" width="13" style="36" customWidth="1"/>
    <col min="1045" max="1059" width="7" style="36" customWidth="1"/>
    <col min="1060" max="1060" width="9" style="36" customWidth="1"/>
    <col min="1061" max="1075" width="7" style="36" customWidth="1"/>
    <col min="1076" max="1280" width="8.7109375" style="36"/>
    <col min="1281" max="1281" width="1" style="36" customWidth="1"/>
    <col min="1282" max="1282" width="4.28515625" style="36" customWidth="1"/>
    <col min="1283" max="1283" width="6.85546875" style="36" customWidth="1"/>
    <col min="1284" max="1288" width="15.85546875" style="36" customWidth="1"/>
    <col min="1289" max="1293" width="6" style="36" customWidth="1"/>
    <col min="1294" max="1294" width="3" style="36" customWidth="1"/>
    <col min="1295" max="1299" width="6" style="36" customWidth="1"/>
    <col min="1300" max="1300" width="13" style="36" customWidth="1"/>
    <col min="1301" max="1315" width="7" style="36" customWidth="1"/>
    <col min="1316" max="1316" width="9" style="36" customWidth="1"/>
    <col min="1317" max="1331" width="7" style="36" customWidth="1"/>
    <col min="1332" max="1536" width="8.7109375" style="36"/>
    <col min="1537" max="1537" width="1" style="36" customWidth="1"/>
    <col min="1538" max="1538" width="4.28515625" style="36" customWidth="1"/>
    <col min="1539" max="1539" width="6.85546875" style="36" customWidth="1"/>
    <col min="1540" max="1544" width="15.85546875" style="36" customWidth="1"/>
    <col min="1545" max="1549" width="6" style="36" customWidth="1"/>
    <col min="1550" max="1550" width="3" style="36" customWidth="1"/>
    <col min="1551" max="1555" width="6" style="36" customWidth="1"/>
    <col min="1556" max="1556" width="13" style="36" customWidth="1"/>
    <col min="1557" max="1571" width="7" style="36" customWidth="1"/>
    <col min="1572" max="1572" width="9" style="36" customWidth="1"/>
    <col min="1573" max="1587" width="7" style="36" customWidth="1"/>
    <col min="1588" max="1792" width="8.7109375" style="36"/>
    <col min="1793" max="1793" width="1" style="36" customWidth="1"/>
    <col min="1794" max="1794" width="4.28515625" style="36" customWidth="1"/>
    <col min="1795" max="1795" width="6.85546875" style="36" customWidth="1"/>
    <col min="1796" max="1800" width="15.85546875" style="36" customWidth="1"/>
    <col min="1801" max="1805" width="6" style="36" customWidth="1"/>
    <col min="1806" max="1806" width="3" style="36" customWidth="1"/>
    <col min="1807" max="1811" width="6" style="36" customWidth="1"/>
    <col min="1812" max="1812" width="13" style="36" customWidth="1"/>
    <col min="1813" max="1827" width="7" style="36" customWidth="1"/>
    <col min="1828" max="1828" width="9" style="36" customWidth="1"/>
    <col min="1829" max="1843" width="7" style="36" customWidth="1"/>
    <col min="1844" max="2048" width="8.7109375" style="36"/>
    <col min="2049" max="2049" width="1" style="36" customWidth="1"/>
    <col min="2050" max="2050" width="4.28515625" style="36" customWidth="1"/>
    <col min="2051" max="2051" width="6.85546875" style="36" customWidth="1"/>
    <col min="2052" max="2056" width="15.85546875" style="36" customWidth="1"/>
    <col min="2057" max="2061" width="6" style="36" customWidth="1"/>
    <col min="2062" max="2062" width="3" style="36" customWidth="1"/>
    <col min="2063" max="2067" width="6" style="36" customWidth="1"/>
    <col min="2068" max="2068" width="13" style="36" customWidth="1"/>
    <col min="2069" max="2083" width="7" style="36" customWidth="1"/>
    <col min="2084" max="2084" width="9" style="36" customWidth="1"/>
    <col min="2085" max="2099" width="7" style="36" customWidth="1"/>
    <col min="2100" max="2304" width="8.7109375" style="36"/>
    <col min="2305" max="2305" width="1" style="36" customWidth="1"/>
    <col min="2306" max="2306" width="4.28515625" style="36" customWidth="1"/>
    <col min="2307" max="2307" width="6.85546875" style="36" customWidth="1"/>
    <col min="2308" max="2312" width="15.85546875" style="36" customWidth="1"/>
    <col min="2313" max="2317" width="6" style="36" customWidth="1"/>
    <col min="2318" max="2318" width="3" style="36" customWidth="1"/>
    <col min="2319" max="2323" width="6" style="36" customWidth="1"/>
    <col min="2324" max="2324" width="13" style="36" customWidth="1"/>
    <col min="2325" max="2339" width="7" style="36" customWidth="1"/>
    <col min="2340" max="2340" width="9" style="36" customWidth="1"/>
    <col min="2341" max="2355" width="7" style="36" customWidth="1"/>
    <col min="2356" max="2560" width="8.7109375" style="36"/>
    <col min="2561" max="2561" width="1" style="36" customWidth="1"/>
    <col min="2562" max="2562" width="4.28515625" style="36" customWidth="1"/>
    <col min="2563" max="2563" width="6.85546875" style="36" customWidth="1"/>
    <col min="2564" max="2568" width="15.85546875" style="36" customWidth="1"/>
    <col min="2569" max="2573" width="6" style="36" customWidth="1"/>
    <col min="2574" max="2574" width="3" style="36" customWidth="1"/>
    <col min="2575" max="2579" width="6" style="36" customWidth="1"/>
    <col min="2580" max="2580" width="13" style="36" customWidth="1"/>
    <col min="2581" max="2595" width="7" style="36" customWidth="1"/>
    <col min="2596" max="2596" width="9" style="36" customWidth="1"/>
    <col min="2597" max="2611" width="7" style="36" customWidth="1"/>
    <col min="2612" max="2816" width="8.7109375" style="36"/>
    <col min="2817" max="2817" width="1" style="36" customWidth="1"/>
    <col min="2818" max="2818" width="4.28515625" style="36" customWidth="1"/>
    <col min="2819" max="2819" width="6.85546875" style="36" customWidth="1"/>
    <col min="2820" max="2824" width="15.85546875" style="36" customWidth="1"/>
    <col min="2825" max="2829" width="6" style="36" customWidth="1"/>
    <col min="2830" max="2830" width="3" style="36" customWidth="1"/>
    <col min="2831" max="2835" width="6" style="36" customWidth="1"/>
    <col min="2836" max="2836" width="13" style="36" customWidth="1"/>
    <col min="2837" max="2851" width="7" style="36" customWidth="1"/>
    <col min="2852" max="2852" width="9" style="36" customWidth="1"/>
    <col min="2853" max="2867" width="7" style="36" customWidth="1"/>
    <col min="2868" max="3072" width="8.7109375" style="36"/>
    <col min="3073" max="3073" width="1" style="36" customWidth="1"/>
    <col min="3074" max="3074" width="4.28515625" style="36" customWidth="1"/>
    <col min="3075" max="3075" width="6.85546875" style="36" customWidth="1"/>
    <col min="3076" max="3080" width="15.85546875" style="36" customWidth="1"/>
    <col min="3081" max="3085" width="6" style="36" customWidth="1"/>
    <col min="3086" max="3086" width="3" style="36" customWidth="1"/>
    <col min="3087" max="3091" width="6" style="36" customWidth="1"/>
    <col min="3092" max="3092" width="13" style="36" customWidth="1"/>
    <col min="3093" max="3107" width="7" style="36" customWidth="1"/>
    <col min="3108" max="3108" width="9" style="36" customWidth="1"/>
    <col min="3109" max="3123" width="7" style="36" customWidth="1"/>
    <col min="3124" max="3328" width="8.7109375" style="36"/>
    <col min="3329" max="3329" width="1" style="36" customWidth="1"/>
    <col min="3330" max="3330" width="4.28515625" style="36" customWidth="1"/>
    <col min="3331" max="3331" width="6.85546875" style="36" customWidth="1"/>
    <col min="3332" max="3336" width="15.85546875" style="36" customWidth="1"/>
    <col min="3337" max="3341" width="6" style="36" customWidth="1"/>
    <col min="3342" max="3342" width="3" style="36" customWidth="1"/>
    <col min="3343" max="3347" width="6" style="36" customWidth="1"/>
    <col min="3348" max="3348" width="13" style="36" customWidth="1"/>
    <col min="3349" max="3363" width="7" style="36" customWidth="1"/>
    <col min="3364" max="3364" width="9" style="36" customWidth="1"/>
    <col min="3365" max="3379" width="7" style="36" customWidth="1"/>
    <col min="3380" max="3584" width="8.7109375" style="36"/>
    <col min="3585" max="3585" width="1" style="36" customWidth="1"/>
    <col min="3586" max="3586" width="4.28515625" style="36" customWidth="1"/>
    <col min="3587" max="3587" width="6.85546875" style="36" customWidth="1"/>
    <col min="3588" max="3592" width="15.85546875" style="36" customWidth="1"/>
    <col min="3593" max="3597" width="6" style="36" customWidth="1"/>
    <col min="3598" max="3598" width="3" style="36" customWidth="1"/>
    <col min="3599" max="3603" width="6" style="36" customWidth="1"/>
    <col min="3604" max="3604" width="13" style="36" customWidth="1"/>
    <col min="3605" max="3619" width="7" style="36" customWidth="1"/>
    <col min="3620" max="3620" width="9" style="36" customWidth="1"/>
    <col min="3621" max="3635" width="7" style="36" customWidth="1"/>
    <col min="3636" max="3840" width="8.7109375" style="36"/>
    <col min="3841" max="3841" width="1" style="36" customWidth="1"/>
    <col min="3842" max="3842" width="4.28515625" style="36" customWidth="1"/>
    <col min="3843" max="3843" width="6.85546875" style="36" customWidth="1"/>
    <col min="3844" max="3848" width="15.85546875" style="36" customWidth="1"/>
    <col min="3849" max="3853" width="6" style="36" customWidth="1"/>
    <col min="3854" max="3854" width="3" style="36" customWidth="1"/>
    <col min="3855" max="3859" width="6" style="36" customWidth="1"/>
    <col min="3860" max="3860" width="13" style="36" customWidth="1"/>
    <col min="3861" max="3875" width="7" style="36" customWidth="1"/>
    <col min="3876" max="3876" width="9" style="36" customWidth="1"/>
    <col min="3877" max="3891" width="7" style="36" customWidth="1"/>
    <col min="3892" max="4096" width="8.7109375" style="36"/>
    <col min="4097" max="4097" width="1" style="36" customWidth="1"/>
    <col min="4098" max="4098" width="4.28515625" style="36" customWidth="1"/>
    <col min="4099" max="4099" width="6.85546875" style="36" customWidth="1"/>
    <col min="4100" max="4104" width="15.85546875" style="36" customWidth="1"/>
    <col min="4105" max="4109" width="6" style="36" customWidth="1"/>
    <col min="4110" max="4110" width="3" style="36" customWidth="1"/>
    <col min="4111" max="4115" width="6" style="36" customWidth="1"/>
    <col min="4116" max="4116" width="13" style="36" customWidth="1"/>
    <col min="4117" max="4131" width="7" style="36" customWidth="1"/>
    <col min="4132" max="4132" width="9" style="36" customWidth="1"/>
    <col min="4133" max="4147" width="7" style="36" customWidth="1"/>
    <col min="4148" max="4352" width="8.7109375" style="36"/>
    <col min="4353" max="4353" width="1" style="36" customWidth="1"/>
    <col min="4354" max="4354" width="4.28515625" style="36" customWidth="1"/>
    <col min="4355" max="4355" width="6.85546875" style="36" customWidth="1"/>
    <col min="4356" max="4360" width="15.85546875" style="36" customWidth="1"/>
    <col min="4361" max="4365" width="6" style="36" customWidth="1"/>
    <col min="4366" max="4366" width="3" style="36" customWidth="1"/>
    <col min="4367" max="4371" width="6" style="36" customWidth="1"/>
    <col min="4372" max="4372" width="13" style="36" customWidth="1"/>
    <col min="4373" max="4387" width="7" style="36" customWidth="1"/>
    <col min="4388" max="4388" width="9" style="36" customWidth="1"/>
    <col min="4389" max="4403" width="7" style="36" customWidth="1"/>
    <col min="4404" max="4608" width="8.7109375" style="36"/>
    <col min="4609" max="4609" width="1" style="36" customWidth="1"/>
    <col min="4610" max="4610" width="4.28515625" style="36" customWidth="1"/>
    <col min="4611" max="4611" width="6.85546875" style="36" customWidth="1"/>
    <col min="4612" max="4616" width="15.85546875" style="36" customWidth="1"/>
    <col min="4617" max="4621" width="6" style="36" customWidth="1"/>
    <col min="4622" max="4622" width="3" style="36" customWidth="1"/>
    <col min="4623" max="4627" width="6" style="36" customWidth="1"/>
    <col min="4628" max="4628" width="13" style="36" customWidth="1"/>
    <col min="4629" max="4643" width="7" style="36" customWidth="1"/>
    <col min="4644" max="4644" width="9" style="36" customWidth="1"/>
    <col min="4645" max="4659" width="7" style="36" customWidth="1"/>
    <col min="4660" max="4864" width="8.7109375" style="36"/>
    <col min="4865" max="4865" width="1" style="36" customWidth="1"/>
    <col min="4866" max="4866" width="4.28515625" style="36" customWidth="1"/>
    <col min="4867" max="4867" width="6.85546875" style="36" customWidth="1"/>
    <col min="4868" max="4872" width="15.85546875" style="36" customWidth="1"/>
    <col min="4873" max="4877" width="6" style="36" customWidth="1"/>
    <col min="4878" max="4878" width="3" style="36" customWidth="1"/>
    <col min="4879" max="4883" width="6" style="36" customWidth="1"/>
    <col min="4884" max="4884" width="13" style="36" customWidth="1"/>
    <col min="4885" max="4899" width="7" style="36" customWidth="1"/>
    <col min="4900" max="4900" width="9" style="36" customWidth="1"/>
    <col min="4901" max="4915" width="7" style="36" customWidth="1"/>
    <col min="4916" max="5120" width="8.7109375" style="36"/>
    <col min="5121" max="5121" width="1" style="36" customWidth="1"/>
    <col min="5122" max="5122" width="4.28515625" style="36" customWidth="1"/>
    <col min="5123" max="5123" width="6.85546875" style="36" customWidth="1"/>
    <col min="5124" max="5128" width="15.85546875" style="36" customWidth="1"/>
    <col min="5129" max="5133" width="6" style="36" customWidth="1"/>
    <col min="5134" max="5134" width="3" style="36" customWidth="1"/>
    <col min="5135" max="5139" width="6" style="36" customWidth="1"/>
    <col min="5140" max="5140" width="13" style="36" customWidth="1"/>
    <col min="5141" max="5155" width="7" style="36" customWidth="1"/>
    <col min="5156" max="5156" width="9" style="36" customWidth="1"/>
    <col min="5157" max="5171" width="7" style="36" customWidth="1"/>
    <col min="5172" max="5376" width="8.7109375" style="36"/>
    <col min="5377" max="5377" width="1" style="36" customWidth="1"/>
    <col min="5378" max="5378" width="4.28515625" style="36" customWidth="1"/>
    <col min="5379" max="5379" width="6.85546875" style="36" customWidth="1"/>
    <col min="5380" max="5384" width="15.85546875" style="36" customWidth="1"/>
    <col min="5385" max="5389" width="6" style="36" customWidth="1"/>
    <col min="5390" max="5390" width="3" style="36" customWidth="1"/>
    <col min="5391" max="5395" width="6" style="36" customWidth="1"/>
    <col min="5396" max="5396" width="13" style="36" customWidth="1"/>
    <col min="5397" max="5411" width="7" style="36" customWidth="1"/>
    <col min="5412" max="5412" width="9" style="36" customWidth="1"/>
    <col min="5413" max="5427" width="7" style="36" customWidth="1"/>
    <col min="5428" max="5632" width="8.7109375" style="36"/>
    <col min="5633" max="5633" width="1" style="36" customWidth="1"/>
    <col min="5634" max="5634" width="4.28515625" style="36" customWidth="1"/>
    <col min="5635" max="5635" width="6.85546875" style="36" customWidth="1"/>
    <col min="5636" max="5640" width="15.85546875" style="36" customWidth="1"/>
    <col min="5641" max="5645" width="6" style="36" customWidth="1"/>
    <col min="5646" max="5646" width="3" style="36" customWidth="1"/>
    <col min="5647" max="5651" width="6" style="36" customWidth="1"/>
    <col min="5652" max="5652" width="13" style="36" customWidth="1"/>
    <col min="5653" max="5667" width="7" style="36" customWidth="1"/>
    <col min="5668" max="5668" width="9" style="36" customWidth="1"/>
    <col min="5669" max="5683" width="7" style="36" customWidth="1"/>
    <col min="5684" max="5888" width="8.7109375" style="36"/>
    <col min="5889" max="5889" width="1" style="36" customWidth="1"/>
    <col min="5890" max="5890" width="4.28515625" style="36" customWidth="1"/>
    <col min="5891" max="5891" width="6.85546875" style="36" customWidth="1"/>
    <col min="5892" max="5896" width="15.85546875" style="36" customWidth="1"/>
    <col min="5897" max="5901" width="6" style="36" customWidth="1"/>
    <col min="5902" max="5902" width="3" style="36" customWidth="1"/>
    <col min="5903" max="5907" width="6" style="36" customWidth="1"/>
    <col min="5908" max="5908" width="13" style="36" customWidth="1"/>
    <col min="5909" max="5923" width="7" style="36" customWidth="1"/>
    <col min="5924" max="5924" width="9" style="36" customWidth="1"/>
    <col min="5925" max="5939" width="7" style="36" customWidth="1"/>
    <col min="5940" max="6144" width="8.7109375" style="36"/>
    <col min="6145" max="6145" width="1" style="36" customWidth="1"/>
    <col min="6146" max="6146" width="4.28515625" style="36" customWidth="1"/>
    <col min="6147" max="6147" width="6.85546875" style="36" customWidth="1"/>
    <col min="6148" max="6152" width="15.85546875" style="36" customWidth="1"/>
    <col min="6153" max="6157" width="6" style="36" customWidth="1"/>
    <col min="6158" max="6158" width="3" style="36" customWidth="1"/>
    <col min="6159" max="6163" width="6" style="36" customWidth="1"/>
    <col min="6164" max="6164" width="13" style="36" customWidth="1"/>
    <col min="6165" max="6179" width="7" style="36" customWidth="1"/>
    <col min="6180" max="6180" width="9" style="36" customWidth="1"/>
    <col min="6181" max="6195" width="7" style="36" customWidth="1"/>
    <col min="6196" max="6400" width="8.7109375" style="36"/>
    <col min="6401" max="6401" width="1" style="36" customWidth="1"/>
    <col min="6402" max="6402" width="4.28515625" style="36" customWidth="1"/>
    <col min="6403" max="6403" width="6.85546875" style="36" customWidth="1"/>
    <col min="6404" max="6408" width="15.85546875" style="36" customWidth="1"/>
    <col min="6409" max="6413" width="6" style="36" customWidth="1"/>
    <col min="6414" max="6414" width="3" style="36" customWidth="1"/>
    <col min="6415" max="6419" width="6" style="36" customWidth="1"/>
    <col min="6420" max="6420" width="13" style="36" customWidth="1"/>
    <col min="6421" max="6435" width="7" style="36" customWidth="1"/>
    <col min="6436" max="6436" width="9" style="36" customWidth="1"/>
    <col min="6437" max="6451" width="7" style="36" customWidth="1"/>
    <col min="6452" max="6656" width="8.7109375" style="36"/>
    <col min="6657" max="6657" width="1" style="36" customWidth="1"/>
    <col min="6658" max="6658" width="4.28515625" style="36" customWidth="1"/>
    <col min="6659" max="6659" width="6.85546875" style="36" customWidth="1"/>
    <col min="6660" max="6664" width="15.85546875" style="36" customWidth="1"/>
    <col min="6665" max="6669" width="6" style="36" customWidth="1"/>
    <col min="6670" max="6670" width="3" style="36" customWidth="1"/>
    <col min="6671" max="6675" width="6" style="36" customWidth="1"/>
    <col min="6676" max="6676" width="13" style="36" customWidth="1"/>
    <col min="6677" max="6691" width="7" style="36" customWidth="1"/>
    <col min="6692" max="6692" width="9" style="36" customWidth="1"/>
    <col min="6693" max="6707" width="7" style="36" customWidth="1"/>
    <col min="6708" max="6912" width="8.7109375" style="36"/>
    <col min="6913" max="6913" width="1" style="36" customWidth="1"/>
    <col min="6914" max="6914" width="4.28515625" style="36" customWidth="1"/>
    <col min="6915" max="6915" width="6.85546875" style="36" customWidth="1"/>
    <col min="6916" max="6920" width="15.85546875" style="36" customWidth="1"/>
    <col min="6921" max="6925" width="6" style="36" customWidth="1"/>
    <col min="6926" max="6926" width="3" style="36" customWidth="1"/>
    <col min="6927" max="6931" width="6" style="36" customWidth="1"/>
    <col min="6932" max="6932" width="13" style="36" customWidth="1"/>
    <col min="6933" max="6947" width="7" style="36" customWidth="1"/>
    <col min="6948" max="6948" width="9" style="36" customWidth="1"/>
    <col min="6949" max="6963" width="7" style="36" customWidth="1"/>
    <col min="6964" max="7168" width="8.7109375" style="36"/>
    <col min="7169" max="7169" width="1" style="36" customWidth="1"/>
    <col min="7170" max="7170" width="4.28515625" style="36" customWidth="1"/>
    <col min="7171" max="7171" width="6.85546875" style="36" customWidth="1"/>
    <col min="7172" max="7176" width="15.85546875" style="36" customWidth="1"/>
    <col min="7177" max="7181" width="6" style="36" customWidth="1"/>
    <col min="7182" max="7182" width="3" style="36" customWidth="1"/>
    <col min="7183" max="7187" width="6" style="36" customWidth="1"/>
    <col min="7188" max="7188" width="13" style="36" customWidth="1"/>
    <col min="7189" max="7203" width="7" style="36" customWidth="1"/>
    <col min="7204" max="7204" width="9" style="36" customWidth="1"/>
    <col min="7205" max="7219" width="7" style="36" customWidth="1"/>
    <col min="7220" max="7424" width="8.7109375" style="36"/>
    <col min="7425" max="7425" width="1" style="36" customWidth="1"/>
    <col min="7426" max="7426" width="4.28515625" style="36" customWidth="1"/>
    <col min="7427" max="7427" width="6.85546875" style="36" customWidth="1"/>
    <col min="7428" max="7432" width="15.85546875" style="36" customWidth="1"/>
    <col min="7433" max="7437" width="6" style="36" customWidth="1"/>
    <col min="7438" max="7438" width="3" style="36" customWidth="1"/>
    <col min="7439" max="7443" width="6" style="36" customWidth="1"/>
    <col min="7444" max="7444" width="13" style="36" customWidth="1"/>
    <col min="7445" max="7459" width="7" style="36" customWidth="1"/>
    <col min="7460" max="7460" width="9" style="36" customWidth="1"/>
    <col min="7461" max="7475" width="7" style="36" customWidth="1"/>
    <col min="7476" max="7680" width="8.7109375" style="36"/>
    <col min="7681" max="7681" width="1" style="36" customWidth="1"/>
    <col min="7682" max="7682" width="4.28515625" style="36" customWidth="1"/>
    <col min="7683" max="7683" width="6.85546875" style="36" customWidth="1"/>
    <col min="7684" max="7688" width="15.85546875" style="36" customWidth="1"/>
    <col min="7689" max="7693" width="6" style="36" customWidth="1"/>
    <col min="7694" max="7694" width="3" style="36" customWidth="1"/>
    <col min="7695" max="7699" width="6" style="36" customWidth="1"/>
    <col min="7700" max="7700" width="13" style="36" customWidth="1"/>
    <col min="7701" max="7715" width="7" style="36" customWidth="1"/>
    <col min="7716" max="7716" width="9" style="36" customWidth="1"/>
    <col min="7717" max="7731" width="7" style="36" customWidth="1"/>
    <col min="7732" max="7936" width="8.7109375" style="36"/>
    <col min="7937" max="7937" width="1" style="36" customWidth="1"/>
    <col min="7938" max="7938" width="4.28515625" style="36" customWidth="1"/>
    <col min="7939" max="7939" width="6.85546875" style="36" customWidth="1"/>
    <col min="7940" max="7944" width="15.85546875" style="36" customWidth="1"/>
    <col min="7945" max="7949" width="6" style="36" customWidth="1"/>
    <col min="7950" max="7950" width="3" style="36" customWidth="1"/>
    <col min="7951" max="7955" width="6" style="36" customWidth="1"/>
    <col min="7956" max="7956" width="13" style="36" customWidth="1"/>
    <col min="7957" max="7971" width="7" style="36" customWidth="1"/>
    <col min="7972" max="7972" width="9" style="36" customWidth="1"/>
    <col min="7973" max="7987" width="7" style="36" customWidth="1"/>
    <col min="7988" max="8192" width="8.7109375" style="36"/>
    <col min="8193" max="8193" width="1" style="36" customWidth="1"/>
    <col min="8194" max="8194" width="4.28515625" style="36" customWidth="1"/>
    <col min="8195" max="8195" width="6.85546875" style="36" customWidth="1"/>
    <col min="8196" max="8200" width="15.85546875" style="36" customWidth="1"/>
    <col min="8201" max="8205" width="6" style="36" customWidth="1"/>
    <col min="8206" max="8206" width="3" style="36" customWidth="1"/>
    <col min="8207" max="8211" width="6" style="36" customWidth="1"/>
    <col min="8212" max="8212" width="13" style="36" customWidth="1"/>
    <col min="8213" max="8227" width="7" style="36" customWidth="1"/>
    <col min="8228" max="8228" width="9" style="36" customWidth="1"/>
    <col min="8229" max="8243" width="7" style="36" customWidth="1"/>
    <col min="8244" max="8448" width="8.7109375" style="36"/>
    <col min="8449" max="8449" width="1" style="36" customWidth="1"/>
    <col min="8450" max="8450" width="4.28515625" style="36" customWidth="1"/>
    <col min="8451" max="8451" width="6.85546875" style="36" customWidth="1"/>
    <col min="8452" max="8456" width="15.85546875" style="36" customWidth="1"/>
    <col min="8457" max="8461" width="6" style="36" customWidth="1"/>
    <col min="8462" max="8462" width="3" style="36" customWidth="1"/>
    <col min="8463" max="8467" width="6" style="36" customWidth="1"/>
    <col min="8468" max="8468" width="13" style="36" customWidth="1"/>
    <col min="8469" max="8483" width="7" style="36" customWidth="1"/>
    <col min="8484" max="8484" width="9" style="36" customWidth="1"/>
    <col min="8485" max="8499" width="7" style="36" customWidth="1"/>
    <col min="8500" max="8704" width="8.7109375" style="36"/>
    <col min="8705" max="8705" width="1" style="36" customWidth="1"/>
    <col min="8706" max="8706" width="4.28515625" style="36" customWidth="1"/>
    <col min="8707" max="8707" width="6.85546875" style="36" customWidth="1"/>
    <col min="8708" max="8712" width="15.85546875" style="36" customWidth="1"/>
    <col min="8713" max="8717" width="6" style="36" customWidth="1"/>
    <col min="8718" max="8718" width="3" style="36" customWidth="1"/>
    <col min="8719" max="8723" width="6" style="36" customWidth="1"/>
    <col min="8724" max="8724" width="13" style="36" customWidth="1"/>
    <col min="8725" max="8739" width="7" style="36" customWidth="1"/>
    <col min="8740" max="8740" width="9" style="36" customWidth="1"/>
    <col min="8741" max="8755" width="7" style="36" customWidth="1"/>
    <col min="8756" max="8960" width="8.7109375" style="36"/>
    <col min="8961" max="8961" width="1" style="36" customWidth="1"/>
    <col min="8962" max="8962" width="4.28515625" style="36" customWidth="1"/>
    <col min="8963" max="8963" width="6.85546875" style="36" customWidth="1"/>
    <col min="8964" max="8968" width="15.85546875" style="36" customWidth="1"/>
    <col min="8969" max="8973" width="6" style="36" customWidth="1"/>
    <col min="8974" max="8974" width="3" style="36" customWidth="1"/>
    <col min="8975" max="8979" width="6" style="36" customWidth="1"/>
    <col min="8980" max="8980" width="13" style="36" customWidth="1"/>
    <col min="8981" max="8995" width="7" style="36" customWidth="1"/>
    <col min="8996" max="8996" width="9" style="36" customWidth="1"/>
    <col min="8997" max="9011" width="7" style="36" customWidth="1"/>
    <col min="9012" max="9216" width="8.7109375" style="36"/>
    <col min="9217" max="9217" width="1" style="36" customWidth="1"/>
    <col min="9218" max="9218" width="4.28515625" style="36" customWidth="1"/>
    <col min="9219" max="9219" width="6.85546875" style="36" customWidth="1"/>
    <col min="9220" max="9224" width="15.85546875" style="36" customWidth="1"/>
    <col min="9225" max="9229" width="6" style="36" customWidth="1"/>
    <col min="9230" max="9230" width="3" style="36" customWidth="1"/>
    <col min="9231" max="9235" width="6" style="36" customWidth="1"/>
    <col min="9236" max="9236" width="13" style="36" customWidth="1"/>
    <col min="9237" max="9251" width="7" style="36" customWidth="1"/>
    <col min="9252" max="9252" width="9" style="36" customWidth="1"/>
    <col min="9253" max="9267" width="7" style="36" customWidth="1"/>
    <col min="9268" max="9472" width="8.7109375" style="36"/>
    <col min="9473" max="9473" width="1" style="36" customWidth="1"/>
    <col min="9474" max="9474" width="4.28515625" style="36" customWidth="1"/>
    <col min="9475" max="9475" width="6.85546875" style="36" customWidth="1"/>
    <col min="9476" max="9480" width="15.85546875" style="36" customWidth="1"/>
    <col min="9481" max="9485" width="6" style="36" customWidth="1"/>
    <col min="9486" max="9486" width="3" style="36" customWidth="1"/>
    <col min="9487" max="9491" width="6" style="36" customWidth="1"/>
    <col min="9492" max="9492" width="13" style="36" customWidth="1"/>
    <col min="9493" max="9507" width="7" style="36" customWidth="1"/>
    <col min="9508" max="9508" width="9" style="36" customWidth="1"/>
    <col min="9509" max="9523" width="7" style="36" customWidth="1"/>
    <col min="9524" max="9728" width="8.7109375" style="36"/>
    <col min="9729" max="9729" width="1" style="36" customWidth="1"/>
    <col min="9730" max="9730" width="4.28515625" style="36" customWidth="1"/>
    <col min="9731" max="9731" width="6.85546875" style="36" customWidth="1"/>
    <col min="9732" max="9736" width="15.85546875" style="36" customWidth="1"/>
    <col min="9737" max="9741" width="6" style="36" customWidth="1"/>
    <col min="9742" max="9742" width="3" style="36" customWidth="1"/>
    <col min="9743" max="9747" width="6" style="36" customWidth="1"/>
    <col min="9748" max="9748" width="13" style="36" customWidth="1"/>
    <col min="9749" max="9763" width="7" style="36" customWidth="1"/>
    <col min="9764" max="9764" width="9" style="36" customWidth="1"/>
    <col min="9765" max="9779" width="7" style="36" customWidth="1"/>
    <col min="9780" max="9984" width="8.7109375" style="36"/>
    <col min="9985" max="9985" width="1" style="36" customWidth="1"/>
    <col min="9986" max="9986" width="4.28515625" style="36" customWidth="1"/>
    <col min="9987" max="9987" width="6.85546875" style="36" customWidth="1"/>
    <col min="9988" max="9992" width="15.85546875" style="36" customWidth="1"/>
    <col min="9993" max="9997" width="6" style="36" customWidth="1"/>
    <col min="9998" max="9998" width="3" style="36" customWidth="1"/>
    <col min="9999" max="10003" width="6" style="36" customWidth="1"/>
    <col min="10004" max="10004" width="13" style="36" customWidth="1"/>
    <col min="10005" max="10019" width="7" style="36" customWidth="1"/>
    <col min="10020" max="10020" width="9" style="36" customWidth="1"/>
    <col min="10021" max="10035" width="7" style="36" customWidth="1"/>
    <col min="10036" max="10240" width="8.7109375" style="36"/>
    <col min="10241" max="10241" width="1" style="36" customWidth="1"/>
    <col min="10242" max="10242" width="4.28515625" style="36" customWidth="1"/>
    <col min="10243" max="10243" width="6.85546875" style="36" customWidth="1"/>
    <col min="10244" max="10248" width="15.85546875" style="36" customWidth="1"/>
    <col min="10249" max="10253" width="6" style="36" customWidth="1"/>
    <col min="10254" max="10254" width="3" style="36" customWidth="1"/>
    <col min="10255" max="10259" width="6" style="36" customWidth="1"/>
    <col min="10260" max="10260" width="13" style="36" customWidth="1"/>
    <col min="10261" max="10275" width="7" style="36" customWidth="1"/>
    <col min="10276" max="10276" width="9" style="36" customWidth="1"/>
    <col min="10277" max="10291" width="7" style="36" customWidth="1"/>
    <col min="10292" max="10496" width="8.7109375" style="36"/>
    <col min="10497" max="10497" width="1" style="36" customWidth="1"/>
    <col min="10498" max="10498" width="4.28515625" style="36" customWidth="1"/>
    <col min="10499" max="10499" width="6.85546875" style="36" customWidth="1"/>
    <col min="10500" max="10504" width="15.85546875" style="36" customWidth="1"/>
    <col min="10505" max="10509" width="6" style="36" customWidth="1"/>
    <col min="10510" max="10510" width="3" style="36" customWidth="1"/>
    <col min="10511" max="10515" width="6" style="36" customWidth="1"/>
    <col min="10516" max="10516" width="13" style="36" customWidth="1"/>
    <col min="10517" max="10531" width="7" style="36" customWidth="1"/>
    <col min="10532" max="10532" width="9" style="36" customWidth="1"/>
    <col min="10533" max="10547" width="7" style="36" customWidth="1"/>
    <col min="10548" max="10752" width="8.7109375" style="36"/>
    <col min="10753" max="10753" width="1" style="36" customWidth="1"/>
    <col min="10754" max="10754" width="4.28515625" style="36" customWidth="1"/>
    <col min="10755" max="10755" width="6.85546875" style="36" customWidth="1"/>
    <col min="10756" max="10760" width="15.85546875" style="36" customWidth="1"/>
    <col min="10761" max="10765" width="6" style="36" customWidth="1"/>
    <col min="10766" max="10766" width="3" style="36" customWidth="1"/>
    <col min="10767" max="10771" width="6" style="36" customWidth="1"/>
    <col min="10772" max="10772" width="13" style="36" customWidth="1"/>
    <col min="10773" max="10787" width="7" style="36" customWidth="1"/>
    <col min="10788" max="10788" width="9" style="36" customWidth="1"/>
    <col min="10789" max="10803" width="7" style="36" customWidth="1"/>
    <col min="10804" max="11008" width="8.7109375" style="36"/>
    <col min="11009" max="11009" width="1" style="36" customWidth="1"/>
    <col min="11010" max="11010" width="4.28515625" style="36" customWidth="1"/>
    <col min="11011" max="11011" width="6.85546875" style="36" customWidth="1"/>
    <col min="11012" max="11016" width="15.85546875" style="36" customWidth="1"/>
    <col min="11017" max="11021" width="6" style="36" customWidth="1"/>
    <col min="11022" max="11022" width="3" style="36" customWidth="1"/>
    <col min="11023" max="11027" width="6" style="36" customWidth="1"/>
    <col min="11028" max="11028" width="13" style="36" customWidth="1"/>
    <col min="11029" max="11043" width="7" style="36" customWidth="1"/>
    <col min="11044" max="11044" width="9" style="36" customWidth="1"/>
    <col min="11045" max="11059" width="7" style="36" customWidth="1"/>
    <col min="11060" max="11264" width="8.7109375" style="36"/>
    <col min="11265" max="11265" width="1" style="36" customWidth="1"/>
    <col min="11266" max="11266" width="4.28515625" style="36" customWidth="1"/>
    <col min="11267" max="11267" width="6.85546875" style="36" customWidth="1"/>
    <col min="11268" max="11272" width="15.85546875" style="36" customWidth="1"/>
    <col min="11273" max="11277" width="6" style="36" customWidth="1"/>
    <col min="11278" max="11278" width="3" style="36" customWidth="1"/>
    <col min="11279" max="11283" width="6" style="36" customWidth="1"/>
    <col min="11284" max="11284" width="13" style="36" customWidth="1"/>
    <col min="11285" max="11299" width="7" style="36" customWidth="1"/>
    <col min="11300" max="11300" width="9" style="36" customWidth="1"/>
    <col min="11301" max="11315" width="7" style="36" customWidth="1"/>
    <col min="11316" max="11520" width="8.7109375" style="36"/>
    <col min="11521" max="11521" width="1" style="36" customWidth="1"/>
    <col min="11522" max="11522" width="4.28515625" style="36" customWidth="1"/>
    <col min="11523" max="11523" width="6.85546875" style="36" customWidth="1"/>
    <col min="11524" max="11528" width="15.85546875" style="36" customWidth="1"/>
    <col min="11529" max="11533" width="6" style="36" customWidth="1"/>
    <col min="11534" max="11534" width="3" style="36" customWidth="1"/>
    <col min="11535" max="11539" width="6" style="36" customWidth="1"/>
    <col min="11540" max="11540" width="13" style="36" customWidth="1"/>
    <col min="11541" max="11555" width="7" style="36" customWidth="1"/>
    <col min="11556" max="11556" width="9" style="36" customWidth="1"/>
    <col min="11557" max="11571" width="7" style="36" customWidth="1"/>
    <col min="11572" max="11776" width="8.7109375" style="36"/>
    <col min="11777" max="11777" width="1" style="36" customWidth="1"/>
    <col min="11778" max="11778" width="4.28515625" style="36" customWidth="1"/>
    <col min="11779" max="11779" width="6.85546875" style="36" customWidth="1"/>
    <col min="11780" max="11784" width="15.85546875" style="36" customWidth="1"/>
    <col min="11785" max="11789" width="6" style="36" customWidth="1"/>
    <col min="11790" max="11790" width="3" style="36" customWidth="1"/>
    <col min="11791" max="11795" width="6" style="36" customWidth="1"/>
    <col min="11796" max="11796" width="13" style="36" customWidth="1"/>
    <col min="11797" max="11811" width="7" style="36" customWidth="1"/>
    <col min="11812" max="11812" width="9" style="36" customWidth="1"/>
    <col min="11813" max="11827" width="7" style="36" customWidth="1"/>
    <col min="11828" max="12032" width="8.7109375" style="36"/>
    <col min="12033" max="12033" width="1" style="36" customWidth="1"/>
    <col min="12034" max="12034" width="4.28515625" style="36" customWidth="1"/>
    <col min="12035" max="12035" width="6.85546875" style="36" customWidth="1"/>
    <col min="12036" max="12040" width="15.85546875" style="36" customWidth="1"/>
    <col min="12041" max="12045" width="6" style="36" customWidth="1"/>
    <col min="12046" max="12046" width="3" style="36" customWidth="1"/>
    <col min="12047" max="12051" width="6" style="36" customWidth="1"/>
    <col min="12052" max="12052" width="13" style="36" customWidth="1"/>
    <col min="12053" max="12067" width="7" style="36" customWidth="1"/>
    <col min="12068" max="12068" width="9" style="36" customWidth="1"/>
    <col min="12069" max="12083" width="7" style="36" customWidth="1"/>
    <col min="12084" max="12288" width="8.7109375" style="36"/>
    <col min="12289" max="12289" width="1" style="36" customWidth="1"/>
    <col min="12290" max="12290" width="4.28515625" style="36" customWidth="1"/>
    <col min="12291" max="12291" width="6.85546875" style="36" customWidth="1"/>
    <col min="12292" max="12296" width="15.85546875" style="36" customWidth="1"/>
    <col min="12297" max="12301" width="6" style="36" customWidth="1"/>
    <col min="12302" max="12302" width="3" style="36" customWidth="1"/>
    <col min="12303" max="12307" width="6" style="36" customWidth="1"/>
    <col min="12308" max="12308" width="13" style="36" customWidth="1"/>
    <col min="12309" max="12323" width="7" style="36" customWidth="1"/>
    <col min="12324" max="12324" width="9" style="36" customWidth="1"/>
    <col min="12325" max="12339" width="7" style="36" customWidth="1"/>
    <col min="12340" max="12544" width="8.7109375" style="36"/>
    <col min="12545" max="12545" width="1" style="36" customWidth="1"/>
    <col min="12546" max="12546" width="4.28515625" style="36" customWidth="1"/>
    <col min="12547" max="12547" width="6.85546875" style="36" customWidth="1"/>
    <col min="12548" max="12552" width="15.85546875" style="36" customWidth="1"/>
    <col min="12553" max="12557" width="6" style="36" customWidth="1"/>
    <col min="12558" max="12558" width="3" style="36" customWidth="1"/>
    <col min="12559" max="12563" width="6" style="36" customWidth="1"/>
    <col min="12564" max="12564" width="13" style="36" customWidth="1"/>
    <col min="12565" max="12579" width="7" style="36" customWidth="1"/>
    <col min="12580" max="12580" width="9" style="36" customWidth="1"/>
    <col min="12581" max="12595" width="7" style="36" customWidth="1"/>
    <col min="12596" max="12800" width="8.7109375" style="36"/>
    <col min="12801" max="12801" width="1" style="36" customWidth="1"/>
    <col min="12802" max="12802" width="4.28515625" style="36" customWidth="1"/>
    <col min="12803" max="12803" width="6.85546875" style="36" customWidth="1"/>
    <col min="12804" max="12808" width="15.85546875" style="36" customWidth="1"/>
    <col min="12809" max="12813" width="6" style="36" customWidth="1"/>
    <col min="12814" max="12814" width="3" style="36" customWidth="1"/>
    <col min="12815" max="12819" width="6" style="36" customWidth="1"/>
    <col min="12820" max="12820" width="13" style="36" customWidth="1"/>
    <col min="12821" max="12835" width="7" style="36" customWidth="1"/>
    <col min="12836" max="12836" width="9" style="36" customWidth="1"/>
    <col min="12837" max="12851" width="7" style="36" customWidth="1"/>
    <col min="12852" max="13056" width="8.7109375" style="36"/>
    <col min="13057" max="13057" width="1" style="36" customWidth="1"/>
    <col min="13058" max="13058" width="4.28515625" style="36" customWidth="1"/>
    <col min="13059" max="13059" width="6.85546875" style="36" customWidth="1"/>
    <col min="13060" max="13064" width="15.85546875" style="36" customWidth="1"/>
    <col min="13065" max="13069" width="6" style="36" customWidth="1"/>
    <col min="13070" max="13070" width="3" style="36" customWidth="1"/>
    <col min="13071" max="13075" width="6" style="36" customWidth="1"/>
    <col min="13076" max="13076" width="13" style="36" customWidth="1"/>
    <col min="13077" max="13091" width="7" style="36" customWidth="1"/>
    <col min="13092" max="13092" width="9" style="36" customWidth="1"/>
    <col min="13093" max="13107" width="7" style="36" customWidth="1"/>
    <col min="13108" max="13312" width="8.7109375" style="36"/>
    <col min="13313" max="13313" width="1" style="36" customWidth="1"/>
    <col min="13314" max="13314" width="4.28515625" style="36" customWidth="1"/>
    <col min="13315" max="13315" width="6.85546875" style="36" customWidth="1"/>
    <col min="13316" max="13320" width="15.85546875" style="36" customWidth="1"/>
    <col min="13321" max="13325" width="6" style="36" customWidth="1"/>
    <col min="13326" max="13326" width="3" style="36" customWidth="1"/>
    <col min="13327" max="13331" width="6" style="36" customWidth="1"/>
    <col min="13332" max="13332" width="13" style="36" customWidth="1"/>
    <col min="13333" max="13347" width="7" style="36" customWidth="1"/>
    <col min="13348" max="13348" width="9" style="36" customWidth="1"/>
    <col min="13349" max="13363" width="7" style="36" customWidth="1"/>
    <col min="13364" max="13568" width="8.7109375" style="36"/>
    <col min="13569" max="13569" width="1" style="36" customWidth="1"/>
    <col min="13570" max="13570" width="4.28515625" style="36" customWidth="1"/>
    <col min="13571" max="13571" width="6.85546875" style="36" customWidth="1"/>
    <col min="13572" max="13576" width="15.85546875" style="36" customWidth="1"/>
    <col min="13577" max="13581" width="6" style="36" customWidth="1"/>
    <col min="13582" max="13582" width="3" style="36" customWidth="1"/>
    <col min="13583" max="13587" width="6" style="36" customWidth="1"/>
    <col min="13588" max="13588" width="13" style="36" customWidth="1"/>
    <col min="13589" max="13603" width="7" style="36" customWidth="1"/>
    <col min="13604" max="13604" width="9" style="36" customWidth="1"/>
    <col min="13605" max="13619" width="7" style="36" customWidth="1"/>
    <col min="13620" max="13824" width="8.7109375" style="36"/>
    <col min="13825" max="13825" width="1" style="36" customWidth="1"/>
    <col min="13826" max="13826" width="4.28515625" style="36" customWidth="1"/>
    <col min="13827" max="13827" width="6.85546875" style="36" customWidth="1"/>
    <col min="13828" max="13832" width="15.85546875" style="36" customWidth="1"/>
    <col min="13833" max="13837" width="6" style="36" customWidth="1"/>
    <col min="13838" max="13838" width="3" style="36" customWidth="1"/>
    <col min="13839" max="13843" width="6" style="36" customWidth="1"/>
    <col min="13844" max="13844" width="13" style="36" customWidth="1"/>
    <col min="13845" max="13859" width="7" style="36" customWidth="1"/>
    <col min="13860" max="13860" width="9" style="36" customWidth="1"/>
    <col min="13861" max="13875" width="7" style="36" customWidth="1"/>
    <col min="13876" max="14080" width="8.7109375" style="36"/>
    <col min="14081" max="14081" width="1" style="36" customWidth="1"/>
    <col min="14082" max="14082" width="4.28515625" style="36" customWidth="1"/>
    <col min="14083" max="14083" width="6.85546875" style="36" customWidth="1"/>
    <col min="14084" max="14088" width="15.85546875" style="36" customWidth="1"/>
    <col min="14089" max="14093" width="6" style="36" customWidth="1"/>
    <col min="14094" max="14094" width="3" style="36" customWidth="1"/>
    <col min="14095" max="14099" width="6" style="36" customWidth="1"/>
    <col min="14100" max="14100" width="13" style="36" customWidth="1"/>
    <col min="14101" max="14115" width="7" style="36" customWidth="1"/>
    <col min="14116" max="14116" width="9" style="36" customWidth="1"/>
    <col min="14117" max="14131" width="7" style="36" customWidth="1"/>
    <col min="14132" max="14336" width="8.7109375" style="36"/>
    <col min="14337" max="14337" width="1" style="36" customWidth="1"/>
    <col min="14338" max="14338" width="4.28515625" style="36" customWidth="1"/>
    <col min="14339" max="14339" width="6.85546875" style="36" customWidth="1"/>
    <col min="14340" max="14344" width="15.85546875" style="36" customWidth="1"/>
    <col min="14345" max="14349" width="6" style="36" customWidth="1"/>
    <col min="14350" max="14350" width="3" style="36" customWidth="1"/>
    <col min="14351" max="14355" width="6" style="36" customWidth="1"/>
    <col min="14356" max="14356" width="13" style="36" customWidth="1"/>
    <col min="14357" max="14371" width="7" style="36" customWidth="1"/>
    <col min="14372" max="14372" width="9" style="36" customWidth="1"/>
    <col min="14373" max="14387" width="7" style="36" customWidth="1"/>
    <col min="14388" max="14592" width="8.7109375" style="36"/>
    <col min="14593" max="14593" width="1" style="36" customWidth="1"/>
    <col min="14594" max="14594" width="4.28515625" style="36" customWidth="1"/>
    <col min="14595" max="14595" width="6.85546875" style="36" customWidth="1"/>
    <col min="14596" max="14600" width="15.85546875" style="36" customWidth="1"/>
    <col min="14601" max="14605" width="6" style="36" customWidth="1"/>
    <col min="14606" max="14606" width="3" style="36" customWidth="1"/>
    <col min="14607" max="14611" width="6" style="36" customWidth="1"/>
    <col min="14612" max="14612" width="13" style="36" customWidth="1"/>
    <col min="14613" max="14627" width="7" style="36" customWidth="1"/>
    <col min="14628" max="14628" width="9" style="36" customWidth="1"/>
    <col min="14629" max="14643" width="7" style="36" customWidth="1"/>
    <col min="14644" max="14848" width="8.7109375" style="36"/>
    <col min="14849" max="14849" width="1" style="36" customWidth="1"/>
    <col min="14850" max="14850" width="4.28515625" style="36" customWidth="1"/>
    <col min="14851" max="14851" width="6.85546875" style="36" customWidth="1"/>
    <col min="14852" max="14856" width="15.85546875" style="36" customWidth="1"/>
    <col min="14857" max="14861" width="6" style="36" customWidth="1"/>
    <col min="14862" max="14862" width="3" style="36" customWidth="1"/>
    <col min="14863" max="14867" width="6" style="36" customWidth="1"/>
    <col min="14868" max="14868" width="13" style="36" customWidth="1"/>
    <col min="14869" max="14883" width="7" style="36" customWidth="1"/>
    <col min="14884" max="14884" width="9" style="36" customWidth="1"/>
    <col min="14885" max="14899" width="7" style="36" customWidth="1"/>
    <col min="14900" max="15104" width="8.7109375" style="36"/>
    <col min="15105" max="15105" width="1" style="36" customWidth="1"/>
    <col min="15106" max="15106" width="4.28515625" style="36" customWidth="1"/>
    <col min="15107" max="15107" width="6.85546875" style="36" customWidth="1"/>
    <col min="15108" max="15112" width="15.85546875" style="36" customWidth="1"/>
    <col min="15113" max="15117" width="6" style="36" customWidth="1"/>
    <col min="15118" max="15118" width="3" style="36" customWidth="1"/>
    <col min="15119" max="15123" width="6" style="36" customWidth="1"/>
    <col min="15124" max="15124" width="13" style="36" customWidth="1"/>
    <col min="15125" max="15139" width="7" style="36" customWidth="1"/>
    <col min="15140" max="15140" width="9" style="36" customWidth="1"/>
    <col min="15141" max="15155" width="7" style="36" customWidth="1"/>
    <col min="15156" max="15360" width="8.7109375" style="36"/>
    <col min="15361" max="15361" width="1" style="36" customWidth="1"/>
    <col min="15362" max="15362" width="4.28515625" style="36" customWidth="1"/>
    <col min="15363" max="15363" width="6.85546875" style="36" customWidth="1"/>
    <col min="15364" max="15368" width="15.85546875" style="36" customWidth="1"/>
    <col min="15369" max="15373" width="6" style="36" customWidth="1"/>
    <col min="15374" max="15374" width="3" style="36" customWidth="1"/>
    <col min="15375" max="15379" width="6" style="36" customWidth="1"/>
    <col min="15380" max="15380" width="13" style="36" customWidth="1"/>
    <col min="15381" max="15395" width="7" style="36" customWidth="1"/>
    <col min="15396" max="15396" width="9" style="36" customWidth="1"/>
    <col min="15397" max="15411" width="7" style="36" customWidth="1"/>
    <col min="15412" max="15616" width="8.7109375" style="36"/>
    <col min="15617" max="15617" width="1" style="36" customWidth="1"/>
    <col min="15618" max="15618" width="4.28515625" style="36" customWidth="1"/>
    <col min="15619" max="15619" width="6.85546875" style="36" customWidth="1"/>
    <col min="15620" max="15624" width="15.85546875" style="36" customWidth="1"/>
    <col min="15625" max="15629" width="6" style="36" customWidth="1"/>
    <col min="15630" max="15630" width="3" style="36" customWidth="1"/>
    <col min="15631" max="15635" width="6" style="36" customWidth="1"/>
    <col min="15636" max="15636" width="13" style="36" customWidth="1"/>
    <col min="15637" max="15651" width="7" style="36" customWidth="1"/>
    <col min="15652" max="15652" width="9" style="36" customWidth="1"/>
    <col min="15653" max="15667" width="7" style="36" customWidth="1"/>
    <col min="15668" max="15872" width="8.7109375" style="36"/>
    <col min="15873" max="15873" width="1" style="36" customWidth="1"/>
    <col min="15874" max="15874" width="4.28515625" style="36" customWidth="1"/>
    <col min="15875" max="15875" width="6.85546875" style="36" customWidth="1"/>
    <col min="15876" max="15880" width="15.85546875" style="36" customWidth="1"/>
    <col min="15881" max="15885" width="6" style="36" customWidth="1"/>
    <col min="15886" max="15886" width="3" style="36" customWidth="1"/>
    <col min="15887" max="15891" width="6" style="36" customWidth="1"/>
    <col min="15892" max="15892" width="13" style="36" customWidth="1"/>
    <col min="15893" max="15907" width="7" style="36" customWidth="1"/>
    <col min="15908" max="15908" width="9" style="36" customWidth="1"/>
    <col min="15909" max="15923" width="7" style="36" customWidth="1"/>
    <col min="15924" max="16128" width="8.7109375" style="36"/>
    <col min="16129" max="16129" width="1" style="36" customWidth="1"/>
    <col min="16130" max="16130" width="4.28515625" style="36" customWidth="1"/>
    <col min="16131" max="16131" width="6.85546875" style="36" customWidth="1"/>
    <col min="16132" max="16136" width="15.85546875" style="36" customWidth="1"/>
    <col min="16137" max="16141" width="6" style="36" customWidth="1"/>
    <col min="16142" max="16142" width="3" style="36" customWidth="1"/>
    <col min="16143" max="16147" width="6" style="36" customWidth="1"/>
    <col min="16148" max="16148" width="13" style="36" customWidth="1"/>
    <col min="16149" max="16163" width="7" style="36" customWidth="1"/>
    <col min="16164" max="16164" width="9" style="36" customWidth="1"/>
    <col min="16165" max="16179" width="7" style="36" customWidth="1"/>
    <col min="16180" max="16384" width="8.7109375" style="36"/>
  </cols>
  <sheetData>
    <row r="1" spans="2:11" ht="6" customHeight="1"/>
    <row r="2" spans="2:11" ht="30" customHeight="1">
      <c r="B2" s="271" t="s">
        <v>67</v>
      </c>
      <c r="C2" s="271"/>
      <c r="D2" s="271"/>
      <c r="E2" s="271"/>
      <c r="F2" s="271"/>
      <c r="G2" s="271"/>
      <c r="H2" s="271"/>
      <c r="I2" s="161"/>
      <c r="J2" s="161"/>
      <c r="K2" s="161"/>
    </row>
    <row r="3" spans="2:11" ht="13.7" customHeight="1"/>
    <row r="4" spans="2:11" s="47" customFormat="1" ht="25.5">
      <c r="B4" s="387" t="s">
        <v>5</v>
      </c>
      <c r="C4" s="388"/>
      <c r="D4" s="148" t="s">
        <v>19</v>
      </c>
      <c r="E4" s="148" t="s">
        <v>20</v>
      </c>
      <c r="F4" s="148" t="s">
        <v>68</v>
      </c>
      <c r="G4" s="148" t="s">
        <v>69</v>
      </c>
      <c r="H4" s="162" t="s">
        <v>27</v>
      </c>
    </row>
    <row r="5" spans="2:11" s="32" customFormat="1" ht="18" customHeight="1">
      <c r="B5" s="389" t="s">
        <v>11</v>
      </c>
      <c r="C5" s="390"/>
      <c r="D5" s="390"/>
      <c r="E5" s="390"/>
      <c r="F5" s="390"/>
      <c r="G5" s="390"/>
      <c r="H5" s="391"/>
    </row>
    <row r="6" spans="2:11" s="32" customFormat="1" ht="18" customHeight="1">
      <c r="B6" s="275" t="s">
        <v>28</v>
      </c>
      <c r="C6" s="275"/>
      <c r="D6" s="275"/>
      <c r="E6" s="275"/>
      <c r="F6" s="275"/>
      <c r="G6" s="275"/>
      <c r="H6" s="275"/>
    </row>
    <row r="7" spans="2:11" s="32" customFormat="1" ht="18" hidden="1" customHeight="1">
      <c r="B7" s="29" t="s">
        <v>12</v>
      </c>
      <c r="C7" s="30">
        <v>2015</v>
      </c>
      <c r="D7" s="31">
        <f t="shared" ref="D7:H7" si="0">D68+D129</f>
        <v>122.84692699999999</v>
      </c>
      <c r="E7" s="31">
        <f t="shared" si="0"/>
        <v>275.632518</v>
      </c>
      <c r="F7" s="31">
        <f t="shared" si="0"/>
        <v>1396.687195</v>
      </c>
      <c r="G7" s="31">
        <f t="shared" si="0"/>
        <v>521.76899800000001</v>
      </c>
      <c r="H7" s="31">
        <f t="shared" si="0"/>
        <v>2316.9356379999999</v>
      </c>
    </row>
    <row r="8" spans="2:11" s="32" customFormat="1" ht="18" hidden="1" customHeight="1">
      <c r="B8" s="29" t="s">
        <v>13</v>
      </c>
      <c r="C8" s="30">
        <v>2015</v>
      </c>
      <c r="D8" s="31">
        <f t="shared" ref="D8:H8" si="1">D69+D130</f>
        <v>120.462299</v>
      </c>
      <c r="E8" s="31">
        <f t="shared" si="1"/>
        <v>154.08052599999999</v>
      </c>
      <c r="F8" s="31">
        <f t="shared" si="1"/>
        <v>1306.9785529999999</v>
      </c>
      <c r="G8" s="31">
        <f t="shared" si="1"/>
        <v>375.840011</v>
      </c>
      <c r="H8" s="31">
        <f t="shared" si="1"/>
        <v>1957.3613889999999</v>
      </c>
    </row>
    <row r="9" spans="2:11" s="32" customFormat="1" ht="18" hidden="1" customHeight="1">
      <c r="B9" s="29" t="s">
        <v>14</v>
      </c>
      <c r="C9" s="30">
        <v>2015</v>
      </c>
      <c r="D9" s="31">
        <f t="shared" ref="D9:H9" si="2">D70+D131</f>
        <v>63.72804</v>
      </c>
      <c r="E9" s="31">
        <f t="shared" si="2"/>
        <v>155.318916</v>
      </c>
      <c r="F9" s="31">
        <f t="shared" si="2"/>
        <v>1355.077176</v>
      </c>
      <c r="G9" s="31">
        <f t="shared" si="2"/>
        <v>526.41383399999995</v>
      </c>
      <c r="H9" s="31">
        <f t="shared" si="2"/>
        <v>2100.5379659999999</v>
      </c>
    </row>
    <row r="10" spans="2:11" s="32" customFormat="1" ht="18" customHeight="1">
      <c r="B10" s="29" t="s">
        <v>15</v>
      </c>
      <c r="C10" s="30">
        <v>2015</v>
      </c>
      <c r="D10" s="31">
        <f t="shared" ref="D10:H10" si="3">D71+D132</f>
        <v>42.884671000000004</v>
      </c>
      <c r="E10" s="31">
        <f t="shared" si="3"/>
        <v>181.19072700000001</v>
      </c>
      <c r="F10" s="31">
        <f t="shared" si="3"/>
        <v>928.87379699999997</v>
      </c>
      <c r="G10" s="31">
        <f t="shared" si="3"/>
        <v>354.78479500000003</v>
      </c>
      <c r="H10" s="31">
        <f t="shared" si="3"/>
        <v>1507.7339899999999</v>
      </c>
    </row>
    <row r="11" spans="2:11" s="32" customFormat="1" ht="5.25" customHeight="1">
      <c r="B11" s="275"/>
      <c r="C11" s="275"/>
      <c r="D11" s="275"/>
      <c r="E11" s="275"/>
      <c r="F11" s="275"/>
      <c r="G11" s="275"/>
      <c r="H11" s="275"/>
    </row>
    <row r="12" spans="2:11" s="32" customFormat="1" ht="18" customHeight="1">
      <c r="B12" s="29" t="s">
        <v>12</v>
      </c>
      <c r="C12" s="30">
        <v>2016</v>
      </c>
      <c r="D12" s="31">
        <f t="shared" ref="D12:H12" si="4">D73+D134</f>
        <v>85.403148999999999</v>
      </c>
      <c r="E12" s="31">
        <f t="shared" si="4"/>
        <v>189.884827</v>
      </c>
      <c r="F12" s="31">
        <f t="shared" si="4"/>
        <v>1280.972931</v>
      </c>
      <c r="G12" s="31">
        <f t="shared" si="4"/>
        <v>438.36762999999996</v>
      </c>
      <c r="H12" s="31">
        <f t="shared" si="4"/>
        <v>1994.6285370000001</v>
      </c>
    </row>
    <row r="13" spans="2:11" s="32" customFormat="1" ht="18" customHeight="1">
      <c r="B13" s="29" t="s">
        <v>13</v>
      </c>
      <c r="C13" s="30">
        <v>2016</v>
      </c>
      <c r="D13" s="31">
        <f t="shared" ref="D13:H13" si="5">D74+D135</f>
        <v>108.735704</v>
      </c>
      <c r="E13" s="31">
        <f t="shared" si="5"/>
        <v>166.86701299999999</v>
      </c>
      <c r="F13" s="31">
        <f t="shared" si="5"/>
        <v>1621.1961179999998</v>
      </c>
      <c r="G13" s="31">
        <f t="shared" si="5"/>
        <v>446.04625900000002</v>
      </c>
      <c r="H13" s="31">
        <f t="shared" si="5"/>
        <v>2342.8450939999998</v>
      </c>
    </row>
    <row r="14" spans="2:11" s="32" customFormat="1" ht="18" customHeight="1">
      <c r="B14" s="29" t="s">
        <v>14</v>
      </c>
      <c r="C14" s="30">
        <v>2016</v>
      </c>
      <c r="D14" s="31">
        <f t="shared" ref="D14:H14" si="6">D75+D136</f>
        <v>63.305256999999997</v>
      </c>
      <c r="E14" s="31">
        <f t="shared" si="6"/>
        <v>131.37449699999999</v>
      </c>
      <c r="F14" s="31">
        <f t="shared" si="6"/>
        <v>1244.648056</v>
      </c>
      <c r="G14" s="31">
        <f t="shared" si="6"/>
        <v>337.211365</v>
      </c>
      <c r="H14" s="31">
        <f t="shared" si="6"/>
        <v>1776.5391750000001</v>
      </c>
    </row>
    <row r="15" spans="2:11" s="32" customFormat="1" ht="18" customHeight="1">
      <c r="B15" s="29" t="s">
        <v>15</v>
      </c>
      <c r="C15" s="30">
        <v>2016</v>
      </c>
      <c r="D15" s="31">
        <f t="shared" ref="D15:H15" si="7">D76+D137</f>
        <v>50.924253</v>
      </c>
      <c r="E15" s="31">
        <f t="shared" si="7"/>
        <v>150.40607600000001</v>
      </c>
      <c r="F15" s="31">
        <f t="shared" si="7"/>
        <v>1079.003516</v>
      </c>
      <c r="G15" s="31">
        <f t="shared" si="7"/>
        <v>301.53609499999999</v>
      </c>
      <c r="H15" s="31">
        <f t="shared" si="7"/>
        <v>1581.86994</v>
      </c>
    </row>
    <row r="16" spans="2:11" s="32" customFormat="1" ht="5.25" customHeight="1">
      <c r="B16" s="275"/>
      <c r="C16" s="275"/>
      <c r="D16" s="275"/>
      <c r="E16" s="275"/>
      <c r="F16" s="275"/>
      <c r="G16" s="275"/>
      <c r="H16" s="275"/>
    </row>
    <row r="17" spans="2:8" s="32" customFormat="1" ht="18" customHeight="1">
      <c r="B17" s="29" t="s">
        <v>12</v>
      </c>
      <c r="C17" s="30">
        <v>2017</v>
      </c>
      <c r="D17" s="31">
        <f t="shared" ref="D17:H17" si="8">D78+D139</f>
        <v>95.00855</v>
      </c>
      <c r="E17" s="31">
        <f t="shared" si="8"/>
        <v>177.635898</v>
      </c>
      <c r="F17" s="31">
        <f t="shared" si="8"/>
        <v>1294.866939</v>
      </c>
      <c r="G17" s="31">
        <f t="shared" si="8"/>
        <v>440.77215100000001</v>
      </c>
      <c r="H17" s="31">
        <f t="shared" si="8"/>
        <v>2008.2835380000001</v>
      </c>
    </row>
    <row r="18" spans="2:8" s="32" customFormat="1" ht="18" customHeight="1">
      <c r="B18" s="29" t="s">
        <v>13</v>
      </c>
      <c r="C18" s="30">
        <v>2017</v>
      </c>
      <c r="D18" s="31">
        <f t="shared" ref="D18:H18" si="9">D79+D140</f>
        <v>108.38496599999999</v>
      </c>
      <c r="E18" s="31">
        <f t="shared" si="9"/>
        <v>139.304485</v>
      </c>
      <c r="F18" s="31">
        <f t="shared" si="9"/>
        <v>1346.475735</v>
      </c>
      <c r="G18" s="31">
        <f t="shared" si="9"/>
        <v>478.22559699999999</v>
      </c>
      <c r="H18" s="31">
        <f t="shared" si="9"/>
        <v>2072.3907829999998</v>
      </c>
    </row>
    <row r="19" spans="2:8" s="32" customFormat="1" ht="18" customHeight="1">
      <c r="B19" s="29" t="s">
        <v>14</v>
      </c>
      <c r="C19" s="30">
        <v>2017</v>
      </c>
      <c r="D19" s="31">
        <f t="shared" ref="D19:H19" si="10">D80+D141</f>
        <v>57.248550999999999</v>
      </c>
      <c r="E19" s="31">
        <f t="shared" si="10"/>
        <v>133.66661300000001</v>
      </c>
      <c r="F19" s="31">
        <f t="shared" si="10"/>
        <v>1231.7996989999999</v>
      </c>
      <c r="G19" s="31">
        <f t="shared" si="10"/>
        <v>414.68550099999999</v>
      </c>
      <c r="H19" s="31">
        <f t="shared" si="10"/>
        <v>1837.4003639999999</v>
      </c>
    </row>
    <row r="20" spans="2:8" s="32" customFormat="1" ht="18" customHeight="1">
      <c r="B20" s="29" t="s">
        <v>15</v>
      </c>
      <c r="C20" s="30">
        <v>2017</v>
      </c>
      <c r="D20" s="31">
        <f t="shared" ref="D20:H20" si="11">D81+D142</f>
        <v>64.848403000000005</v>
      </c>
      <c r="E20" s="31">
        <f t="shared" si="11"/>
        <v>135.80180799999999</v>
      </c>
      <c r="F20" s="31">
        <f t="shared" si="11"/>
        <v>942.37890400000003</v>
      </c>
      <c r="G20" s="31">
        <f t="shared" si="11"/>
        <v>454.927166</v>
      </c>
      <c r="H20" s="31">
        <f t="shared" si="11"/>
        <v>1597.9562810000002</v>
      </c>
    </row>
    <row r="21" spans="2:8" s="32" customFormat="1" ht="5.25" customHeight="1">
      <c r="B21" s="275"/>
      <c r="C21" s="275"/>
      <c r="D21" s="275"/>
      <c r="E21" s="275"/>
      <c r="F21" s="275"/>
      <c r="G21" s="275"/>
      <c r="H21" s="275"/>
    </row>
    <row r="22" spans="2:8" s="32" customFormat="1" ht="18" customHeight="1">
      <c r="B22" s="29" t="s">
        <v>12</v>
      </c>
      <c r="C22" s="30">
        <v>2018</v>
      </c>
      <c r="D22" s="31">
        <f t="shared" ref="D22:H25" si="12">D83+D144</f>
        <v>125.354049</v>
      </c>
      <c r="E22" s="31">
        <f t="shared" si="12"/>
        <v>193.67557500000001</v>
      </c>
      <c r="F22" s="31">
        <f t="shared" si="12"/>
        <v>1895.207146</v>
      </c>
      <c r="G22" s="31">
        <f t="shared" si="12"/>
        <v>888.5966840000001</v>
      </c>
      <c r="H22" s="31">
        <f t="shared" si="12"/>
        <v>3102.8334539999996</v>
      </c>
    </row>
    <row r="23" spans="2:8" s="32" customFormat="1" ht="18" customHeight="1">
      <c r="B23" s="29" t="s">
        <v>13</v>
      </c>
      <c r="C23" s="30">
        <v>2018</v>
      </c>
      <c r="D23" s="31">
        <f t="shared" si="12"/>
        <v>141.098296</v>
      </c>
      <c r="E23" s="31">
        <f t="shared" si="12"/>
        <v>178.08685300000002</v>
      </c>
      <c r="F23" s="31">
        <f t="shared" si="12"/>
        <v>1934.5267550000001</v>
      </c>
      <c r="G23" s="31">
        <f t="shared" si="12"/>
        <v>1033.928191</v>
      </c>
      <c r="H23" s="31">
        <f t="shared" si="12"/>
        <v>3287.6400949999997</v>
      </c>
    </row>
    <row r="24" spans="2:8" s="32" customFormat="1" ht="18" customHeight="1">
      <c r="B24" s="65" t="s">
        <v>14</v>
      </c>
      <c r="C24" s="124">
        <v>2018</v>
      </c>
      <c r="D24" s="108">
        <f t="shared" si="12"/>
        <v>83.023809999999997</v>
      </c>
      <c r="E24" s="108">
        <f t="shared" si="12"/>
        <v>166.16162800000001</v>
      </c>
      <c r="F24" s="108">
        <f t="shared" si="12"/>
        <v>1794.6335570000001</v>
      </c>
      <c r="G24" s="108">
        <f t="shared" si="12"/>
        <v>935.98853099999997</v>
      </c>
      <c r="H24" s="108">
        <f t="shared" si="12"/>
        <v>2979.8075259999996</v>
      </c>
    </row>
    <row r="25" spans="2:8" s="32" customFormat="1" ht="18" hidden="1" customHeight="1">
      <c r="B25" s="65" t="s">
        <v>15</v>
      </c>
      <c r="C25" s="124">
        <v>2018</v>
      </c>
      <c r="D25" s="108">
        <f t="shared" si="12"/>
        <v>0</v>
      </c>
      <c r="E25" s="108">
        <f t="shared" si="12"/>
        <v>0</v>
      </c>
      <c r="F25" s="108">
        <f t="shared" si="12"/>
        <v>0</v>
      </c>
      <c r="G25" s="108">
        <f t="shared" si="12"/>
        <v>0</v>
      </c>
      <c r="H25" s="108">
        <f t="shared" si="12"/>
        <v>0</v>
      </c>
    </row>
    <row r="26" spans="2:8" s="32" customFormat="1" ht="18" customHeight="1">
      <c r="B26" s="383" t="s">
        <v>64</v>
      </c>
      <c r="C26" s="384"/>
      <c r="D26" s="384"/>
      <c r="E26" s="384"/>
      <c r="F26" s="384"/>
      <c r="G26" s="384"/>
      <c r="H26" s="385"/>
    </row>
    <row r="27" spans="2:8" s="32" customFormat="1" ht="18" hidden="1" customHeight="1">
      <c r="B27" s="29" t="s">
        <v>12</v>
      </c>
      <c r="C27" s="30">
        <v>2015</v>
      </c>
      <c r="D27" s="31">
        <v>-12.806270667107631</v>
      </c>
      <c r="E27" s="31">
        <v>23.271966148788856</v>
      </c>
      <c r="F27" s="31">
        <v>26.168519138682374</v>
      </c>
      <c r="G27" s="31">
        <v>60.277592833402672</v>
      </c>
      <c r="H27" s="31">
        <v>28.931463766420642</v>
      </c>
    </row>
    <row r="28" spans="2:8" s="32" customFormat="1" ht="18" hidden="1" customHeight="1">
      <c r="B28" s="29" t="s">
        <v>13</v>
      </c>
      <c r="C28" s="30">
        <v>2015</v>
      </c>
      <c r="D28" s="31">
        <v>10.479999104144081</v>
      </c>
      <c r="E28" s="31">
        <v>0.70766501278246141</v>
      </c>
      <c r="F28" s="31">
        <v>7.6892284625201963</v>
      </c>
      <c r="G28" s="31">
        <v>22.099389458888162</v>
      </c>
      <c r="H28" s="31">
        <v>9.7479771111352065</v>
      </c>
    </row>
    <row r="29" spans="2:8" s="32" customFormat="1" ht="18" hidden="1" customHeight="1">
      <c r="B29" s="29" t="s">
        <v>14</v>
      </c>
      <c r="C29" s="30">
        <v>2015</v>
      </c>
      <c r="D29" s="31">
        <v>-5.6210921443114996</v>
      </c>
      <c r="E29" s="31">
        <v>3.5198169784588647</v>
      </c>
      <c r="F29" s="31">
        <v>5.8332044571795096</v>
      </c>
      <c r="G29" s="31">
        <v>87.543215346277947</v>
      </c>
      <c r="H29" s="31">
        <v>18.097966134247876</v>
      </c>
    </row>
    <row r="30" spans="2:8" s="32" customFormat="1" ht="18" customHeight="1">
      <c r="B30" s="29" t="s">
        <v>15</v>
      </c>
      <c r="C30" s="30">
        <v>2015</v>
      </c>
      <c r="D30" s="31">
        <v>-4.3521264948091876</v>
      </c>
      <c r="E30" s="31">
        <v>6.6745288405020951</v>
      </c>
      <c r="F30" s="31">
        <v>1.2355212622841585</v>
      </c>
      <c r="G30" s="31">
        <v>82.383111640536029</v>
      </c>
      <c r="H30" s="31">
        <v>13.640773594767969</v>
      </c>
    </row>
    <row r="31" spans="2:8" s="32" customFormat="1" ht="5.25" customHeight="1">
      <c r="B31" s="275"/>
      <c r="C31" s="275"/>
      <c r="D31" s="275"/>
      <c r="E31" s="275"/>
      <c r="F31" s="275"/>
      <c r="G31" s="275"/>
      <c r="H31" s="275"/>
    </row>
    <row r="32" spans="2:8" s="32" customFormat="1" ht="18" customHeight="1">
      <c r="B32" s="29" t="s">
        <v>12</v>
      </c>
      <c r="C32" s="30">
        <v>2016</v>
      </c>
      <c r="D32" s="31">
        <f t="shared" ref="D32:H32" si="13">(D12-D7)/D7*100</f>
        <v>-30.480028206159361</v>
      </c>
      <c r="E32" s="31">
        <f t="shared" si="13"/>
        <v>-31.109424832087484</v>
      </c>
      <c r="F32" s="31">
        <f t="shared" si="13"/>
        <v>-8.2849090629774089</v>
      </c>
      <c r="G32" s="31">
        <f t="shared" si="13"/>
        <v>-15.984347157398579</v>
      </c>
      <c r="H32" s="31">
        <f t="shared" si="13"/>
        <v>-13.910921637780941</v>
      </c>
    </row>
    <row r="33" spans="2:8" s="32" customFormat="1" ht="18" customHeight="1">
      <c r="B33" s="29" t="s">
        <v>13</v>
      </c>
      <c r="C33" s="30">
        <v>2016</v>
      </c>
      <c r="D33" s="31">
        <f t="shared" ref="D33:H33" si="14">(D13-D8)/D8*100</f>
        <v>-9.7346598042263857</v>
      </c>
      <c r="E33" s="31">
        <f t="shared" si="14"/>
        <v>8.2985743441711737</v>
      </c>
      <c r="F33" s="31">
        <f t="shared" si="14"/>
        <v>24.041524191713339</v>
      </c>
      <c r="G33" s="31">
        <f t="shared" si="14"/>
        <v>18.679822782359384</v>
      </c>
      <c r="H33" s="31">
        <f t="shared" si="14"/>
        <v>19.694048690566046</v>
      </c>
    </row>
    <row r="34" spans="2:8" s="32" customFormat="1" ht="18" customHeight="1">
      <c r="B34" s="29" t="s">
        <v>14</v>
      </c>
      <c r="C34" s="30">
        <v>2016</v>
      </c>
      <c r="D34" s="31">
        <f t="shared" ref="D34:H34" si="15">(D14-D9)/D9*100</f>
        <v>-0.66341754744065962</v>
      </c>
      <c r="E34" s="31">
        <f t="shared" si="15"/>
        <v>-15.416292887338983</v>
      </c>
      <c r="F34" s="31">
        <f t="shared" si="15"/>
        <v>-8.1492863990205677</v>
      </c>
      <c r="G34" s="31">
        <f t="shared" si="15"/>
        <v>-35.941773711060939</v>
      </c>
      <c r="H34" s="31">
        <f t="shared" si="15"/>
        <v>-15.424562480866854</v>
      </c>
    </row>
    <row r="35" spans="2:8" s="32" customFormat="1" ht="18" customHeight="1">
      <c r="B35" s="29" t="s">
        <v>15</v>
      </c>
      <c r="C35" s="30">
        <v>2016</v>
      </c>
      <c r="D35" s="31">
        <f t="shared" ref="D35:H35" si="16">(D15-D10)/D10*100</f>
        <v>18.746983042029157</v>
      </c>
      <c r="E35" s="31">
        <f t="shared" si="16"/>
        <v>-16.990191225404153</v>
      </c>
      <c r="F35" s="31">
        <f t="shared" si="16"/>
        <v>16.162552919985107</v>
      </c>
      <c r="G35" s="31">
        <f t="shared" si="16"/>
        <v>-15.008732265428689</v>
      </c>
      <c r="H35" s="31">
        <f t="shared" si="16"/>
        <v>4.9170444184255668</v>
      </c>
    </row>
    <row r="36" spans="2:8" s="32" customFormat="1" ht="5.25" customHeight="1">
      <c r="B36" s="275"/>
      <c r="C36" s="275"/>
      <c r="D36" s="275"/>
      <c r="E36" s="275"/>
      <c r="F36" s="275"/>
      <c r="G36" s="275"/>
      <c r="H36" s="275"/>
    </row>
    <row r="37" spans="2:8" s="32" customFormat="1" ht="18" customHeight="1">
      <c r="B37" s="29" t="s">
        <v>12</v>
      </c>
      <c r="C37" s="30">
        <v>2017</v>
      </c>
      <c r="D37" s="31">
        <f t="shared" ref="D37:H37" si="17">(D17-D12)/D12*100</f>
        <v>11.247127433205069</v>
      </c>
      <c r="E37" s="31">
        <f t="shared" si="17"/>
        <v>-6.4507149905136991</v>
      </c>
      <c r="F37" s="31">
        <f t="shared" si="17"/>
        <v>1.0846449338436477</v>
      </c>
      <c r="G37" s="31">
        <f t="shared" si="17"/>
        <v>0.54851700614847987</v>
      </c>
      <c r="H37" s="31">
        <f t="shared" si="17"/>
        <v>0.68458867135921675</v>
      </c>
    </row>
    <row r="38" spans="2:8" s="32" customFormat="1" ht="18" customHeight="1">
      <c r="B38" s="29" t="s">
        <v>13</v>
      </c>
      <c r="C38" s="30">
        <v>2017</v>
      </c>
      <c r="D38" s="31">
        <f t="shared" ref="D38:H38" si="18">(D18-D13)/D13*100</f>
        <v>-0.32256010408504537</v>
      </c>
      <c r="E38" s="31">
        <f t="shared" si="18"/>
        <v>-16.517661282760535</v>
      </c>
      <c r="F38" s="31">
        <f t="shared" si="18"/>
        <v>-16.945536690459797</v>
      </c>
      <c r="G38" s="31">
        <f t="shared" si="18"/>
        <v>7.2143499358437557</v>
      </c>
      <c r="H38" s="31">
        <f t="shared" si="18"/>
        <v>-11.543840934794641</v>
      </c>
    </row>
    <row r="39" spans="2:8" s="32" customFormat="1" ht="18" customHeight="1">
      <c r="B39" s="29" t="s">
        <v>14</v>
      </c>
      <c r="C39" s="30">
        <v>2017</v>
      </c>
      <c r="D39" s="31">
        <f t="shared" ref="D39:H39" si="19">(D19-D14)/D14*100</f>
        <v>-9.5674613563293782</v>
      </c>
      <c r="E39" s="31">
        <f t="shared" si="19"/>
        <v>1.74471914438616</v>
      </c>
      <c r="F39" s="31">
        <f t="shared" si="19"/>
        <v>-1.0322883595939252</v>
      </c>
      <c r="G39" s="31">
        <f t="shared" si="19"/>
        <v>22.974948071515914</v>
      </c>
      <c r="H39" s="31">
        <f t="shared" si="19"/>
        <v>3.4258287042839757</v>
      </c>
    </row>
    <row r="40" spans="2:8" s="32" customFormat="1" ht="18" customHeight="1">
      <c r="B40" s="29" t="s">
        <v>15</v>
      </c>
      <c r="C40" s="30">
        <v>2017</v>
      </c>
      <c r="D40" s="31">
        <f t="shared" ref="D40:H40" si="20">(D20-D15)/D15*100</f>
        <v>27.342865490830086</v>
      </c>
      <c r="E40" s="31">
        <f t="shared" si="20"/>
        <v>-9.7098923051486423</v>
      </c>
      <c r="F40" s="31">
        <f t="shared" si="20"/>
        <v>-12.662109990751871</v>
      </c>
      <c r="G40" s="31">
        <f t="shared" si="20"/>
        <v>50.869887069407071</v>
      </c>
      <c r="H40" s="31">
        <f t="shared" si="20"/>
        <v>1.0169193176526368</v>
      </c>
    </row>
    <row r="41" spans="2:8" s="32" customFormat="1" ht="5.25" customHeight="1">
      <c r="B41" s="275"/>
      <c r="C41" s="275"/>
      <c r="D41" s="275"/>
      <c r="E41" s="275"/>
      <c r="F41" s="275"/>
      <c r="G41" s="275"/>
      <c r="H41" s="275"/>
    </row>
    <row r="42" spans="2:8" s="32" customFormat="1" ht="18" customHeight="1">
      <c r="B42" s="29" t="s">
        <v>12</v>
      </c>
      <c r="C42" s="30">
        <v>2018</v>
      </c>
      <c r="D42" s="31">
        <f t="shared" ref="D42:H45" si="21">(D22-D17)/D17*100</f>
        <v>31.939755948280446</v>
      </c>
      <c r="E42" s="31">
        <f t="shared" si="21"/>
        <v>9.0295245390095715</v>
      </c>
      <c r="F42" s="31">
        <f t="shared" si="21"/>
        <v>46.363080940473374</v>
      </c>
      <c r="G42" s="31">
        <f t="shared" si="21"/>
        <v>101.60000625810864</v>
      </c>
      <c r="H42" s="31">
        <f t="shared" si="21"/>
        <v>54.501762091324743</v>
      </c>
    </row>
    <row r="43" spans="2:8" s="32" customFormat="1" ht="18" customHeight="1">
      <c r="B43" s="29" t="s">
        <v>13</v>
      </c>
      <c r="C43" s="30">
        <v>2018</v>
      </c>
      <c r="D43" s="31">
        <f t="shared" si="21"/>
        <v>30.182534725341903</v>
      </c>
      <c r="E43" s="31">
        <f t="shared" si="21"/>
        <v>27.83999955206038</v>
      </c>
      <c r="F43" s="31">
        <f t="shared" si="21"/>
        <v>43.673346998711423</v>
      </c>
      <c r="G43" s="31">
        <f t="shared" si="21"/>
        <v>116.20093058297756</v>
      </c>
      <c r="H43" s="31">
        <f t="shared" si="21"/>
        <v>58.639968965737289</v>
      </c>
    </row>
    <row r="44" spans="2:8" s="32" customFormat="1" ht="18" customHeight="1">
      <c r="B44" s="65" t="s">
        <v>14</v>
      </c>
      <c r="C44" s="124">
        <v>2018</v>
      </c>
      <c r="D44" s="108">
        <f t="shared" si="21"/>
        <v>45.023426007760435</v>
      </c>
      <c r="E44" s="108">
        <f t="shared" si="21"/>
        <v>24.310494797979203</v>
      </c>
      <c r="F44" s="108">
        <f t="shared" si="21"/>
        <v>45.691995091159718</v>
      </c>
      <c r="G44" s="108">
        <f t="shared" si="21"/>
        <v>125.7104549695843</v>
      </c>
      <c r="H44" s="108">
        <f t="shared" si="21"/>
        <v>62.175189707320634</v>
      </c>
    </row>
    <row r="45" spans="2:8" s="32" customFormat="1" ht="18" hidden="1" customHeight="1">
      <c r="B45" s="65" t="s">
        <v>15</v>
      </c>
      <c r="C45" s="124">
        <v>2018</v>
      </c>
      <c r="D45" s="108">
        <f t="shared" si="21"/>
        <v>-100</v>
      </c>
      <c r="E45" s="108">
        <f t="shared" si="21"/>
        <v>-100</v>
      </c>
      <c r="F45" s="108">
        <f t="shared" si="21"/>
        <v>-100</v>
      </c>
      <c r="G45" s="108">
        <f t="shared" si="21"/>
        <v>-100</v>
      </c>
      <c r="H45" s="108">
        <f t="shared" si="21"/>
        <v>-100</v>
      </c>
    </row>
    <row r="46" spans="2:8" s="32" customFormat="1" ht="18" customHeight="1">
      <c r="B46" s="276" t="s">
        <v>29</v>
      </c>
      <c r="C46" s="277"/>
      <c r="D46" s="277"/>
      <c r="E46" s="277"/>
      <c r="F46" s="277"/>
      <c r="G46" s="277"/>
      <c r="H46" s="278"/>
    </row>
    <row r="47" spans="2:8" s="32" customFormat="1" ht="18" hidden="1" customHeight="1">
      <c r="B47" s="29" t="s">
        <v>12</v>
      </c>
      <c r="C47" s="30">
        <v>2015</v>
      </c>
      <c r="D47" s="31">
        <f t="shared" ref="D47:H47" si="22">D7/$H7*100</f>
        <v>5.3021294586345347</v>
      </c>
      <c r="E47" s="31">
        <f t="shared" si="22"/>
        <v>11.896425324871283</v>
      </c>
      <c r="F47" s="31">
        <f t="shared" si="22"/>
        <v>60.281657034100142</v>
      </c>
      <c r="G47" s="31">
        <f t="shared" si="22"/>
        <v>22.519788182394045</v>
      </c>
      <c r="H47" s="31">
        <f t="shared" si="22"/>
        <v>100</v>
      </c>
    </row>
    <row r="48" spans="2:8" s="32" customFormat="1" ht="18" hidden="1" customHeight="1">
      <c r="B48" s="29" t="s">
        <v>13</v>
      </c>
      <c r="C48" s="30">
        <v>2015</v>
      </c>
      <c r="D48" s="31">
        <f t="shared" ref="D48:H48" si="23">D8/$H8*100</f>
        <v>6.1543207951773899</v>
      </c>
      <c r="E48" s="31">
        <f t="shared" si="23"/>
        <v>7.8718486461367503</v>
      </c>
      <c r="F48" s="31">
        <f t="shared" si="23"/>
        <v>66.772470344258949</v>
      </c>
      <c r="G48" s="31">
        <f t="shared" si="23"/>
        <v>19.201360214426913</v>
      </c>
      <c r="H48" s="31">
        <f t="shared" si="23"/>
        <v>100</v>
      </c>
    </row>
    <row r="49" spans="2:8" s="32" customFormat="1" ht="18" hidden="1" customHeight="1">
      <c r="B49" s="29" t="s">
        <v>14</v>
      </c>
      <c r="C49" s="30">
        <v>2015</v>
      </c>
      <c r="D49" s="31">
        <f t="shared" ref="D49:H49" si="24">D9/$H9*100</f>
        <v>3.0338913664748302</v>
      </c>
      <c r="E49" s="31">
        <f t="shared" si="24"/>
        <v>7.3942446418033461</v>
      </c>
      <c r="F49" s="31">
        <f t="shared" si="24"/>
        <v>64.510958522708279</v>
      </c>
      <c r="G49" s="31">
        <f t="shared" si="24"/>
        <v>25.060905469013552</v>
      </c>
      <c r="H49" s="31">
        <f t="shared" si="24"/>
        <v>100</v>
      </c>
    </row>
    <row r="50" spans="2:8" s="32" customFormat="1" ht="18" customHeight="1">
      <c r="B50" s="29" t="s">
        <v>15</v>
      </c>
      <c r="C50" s="30">
        <v>2015</v>
      </c>
      <c r="D50" s="31">
        <f t="shared" ref="D50:H50" si="25">D10/$H10*100</f>
        <v>2.8443128087866487</v>
      </c>
      <c r="E50" s="31">
        <f t="shared" si="25"/>
        <v>12.017420062275045</v>
      </c>
      <c r="F50" s="31">
        <f t="shared" si="25"/>
        <v>61.607273110557124</v>
      </c>
      <c r="G50" s="31">
        <f t="shared" si="25"/>
        <v>23.53099401838119</v>
      </c>
      <c r="H50" s="31">
        <f t="shared" si="25"/>
        <v>100</v>
      </c>
    </row>
    <row r="51" spans="2:8" s="32" customFormat="1" ht="5.25" customHeight="1">
      <c r="B51" s="275"/>
      <c r="C51" s="275"/>
      <c r="D51" s="275"/>
      <c r="E51" s="275"/>
      <c r="F51" s="275"/>
      <c r="G51" s="275"/>
      <c r="H51" s="275"/>
    </row>
    <row r="52" spans="2:8" s="32" customFormat="1" ht="18" customHeight="1">
      <c r="B52" s="29" t="s">
        <v>12</v>
      </c>
      <c r="C52" s="30">
        <v>2016</v>
      </c>
      <c r="D52" s="31">
        <f t="shared" ref="D52:H52" si="26">D12/$H12*100</f>
        <v>4.2816568306221923</v>
      </c>
      <c r="E52" s="31">
        <f t="shared" si="26"/>
        <v>9.5198090009077205</v>
      </c>
      <c r="F52" s="31">
        <f t="shared" si="26"/>
        <v>64.221127254432744</v>
      </c>
      <c r="G52" s="31">
        <f t="shared" si="26"/>
        <v>21.977406914037346</v>
      </c>
      <c r="H52" s="31">
        <f t="shared" si="26"/>
        <v>100</v>
      </c>
    </row>
    <row r="53" spans="2:8" s="32" customFormat="1" ht="18" customHeight="1">
      <c r="B53" s="29" t="s">
        <v>13</v>
      </c>
      <c r="C53" s="30">
        <v>2016</v>
      </c>
      <c r="D53" s="31">
        <f t="shared" ref="D53:H53" si="27">D13/$H13*100</f>
        <v>4.6411819662542317</v>
      </c>
      <c r="E53" s="31">
        <f t="shared" si="27"/>
        <v>7.122409135258005</v>
      </c>
      <c r="F53" s="31">
        <f t="shared" si="27"/>
        <v>69.197751151019972</v>
      </c>
      <c r="G53" s="31">
        <f t="shared" si="27"/>
        <v>19.038657747467791</v>
      </c>
      <c r="H53" s="31">
        <f t="shared" si="27"/>
        <v>100</v>
      </c>
    </row>
    <row r="54" spans="2:8" s="32" customFormat="1" ht="18" customHeight="1">
      <c r="B54" s="29" t="s">
        <v>14</v>
      </c>
      <c r="C54" s="30">
        <v>2016</v>
      </c>
      <c r="D54" s="31">
        <f t="shared" ref="D54:H54" si="28">D14/$H14*100</f>
        <v>3.5634033794948539</v>
      </c>
      <c r="E54" s="31">
        <f t="shared" si="28"/>
        <v>7.394967634192473</v>
      </c>
      <c r="F54" s="31">
        <f t="shared" si="28"/>
        <v>70.060265121932929</v>
      </c>
      <c r="G54" s="31">
        <f t="shared" si="28"/>
        <v>18.981363864379741</v>
      </c>
      <c r="H54" s="31">
        <f t="shared" si="28"/>
        <v>100</v>
      </c>
    </row>
    <row r="55" spans="2:8" s="32" customFormat="1" ht="18" customHeight="1">
      <c r="B55" s="29" t="s">
        <v>15</v>
      </c>
      <c r="C55" s="30">
        <v>2016</v>
      </c>
      <c r="D55" s="31">
        <f t="shared" ref="D55:H55" si="29">D15/$H15*100</f>
        <v>3.2192439917026299</v>
      </c>
      <c r="E55" s="31">
        <f t="shared" si="29"/>
        <v>9.5081189797436831</v>
      </c>
      <c r="F55" s="31">
        <f t="shared" si="29"/>
        <v>68.210634055034888</v>
      </c>
      <c r="G55" s="31">
        <f t="shared" si="29"/>
        <v>19.062002973518798</v>
      </c>
      <c r="H55" s="31">
        <f t="shared" si="29"/>
        <v>100</v>
      </c>
    </row>
    <row r="56" spans="2:8" s="32" customFormat="1" ht="5.25" customHeight="1">
      <c r="B56" s="275"/>
      <c r="C56" s="275"/>
      <c r="D56" s="275"/>
      <c r="E56" s="275"/>
      <c r="F56" s="275"/>
      <c r="G56" s="275"/>
      <c r="H56" s="275"/>
    </row>
    <row r="57" spans="2:8" s="32" customFormat="1" ht="18" customHeight="1">
      <c r="B57" s="29" t="s">
        <v>12</v>
      </c>
      <c r="C57" s="30">
        <v>2017</v>
      </c>
      <c r="D57" s="31">
        <f t="shared" ref="D57:H57" si="30">D17/$H17*100</f>
        <v>4.7308334805461119</v>
      </c>
      <c r="E57" s="31">
        <f t="shared" si="30"/>
        <v>8.8451602893136894</v>
      </c>
      <c r="F57" s="31">
        <f t="shared" si="30"/>
        <v>64.476301005261732</v>
      </c>
      <c r="G57" s="31">
        <f t="shared" si="30"/>
        <v>21.947705224878458</v>
      </c>
      <c r="H57" s="31">
        <f t="shared" si="30"/>
        <v>100</v>
      </c>
    </row>
    <row r="58" spans="2:8" s="32" customFormat="1" ht="18" customHeight="1">
      <c r="B58" s="29" t="s">
        <v>13</v>
      </c>
      <c r="C58" s="30">
        <v>2017</v>
      </c>
      <c r="D58" s="31">
        <f t="shared" ref="D58:H58" si="31">D18/$H18*100</f>
        <v>5.2299482746734451</v>
      </c>
      <c r="E58" s="31">
        <f t="shared" si="31"/>
        <v>6.7219216637482999</v>
      </c>
      <c r="F58" s="31">
        <f t="shared" si="31"/>
        <v>64.972096288270365</v>
      </c>
      <c r="G58" s="31">
        <f t="shared" si="31"/>
        <v>23.076033773307898</v>
      </c>
      <c r="H58" s="31">
        <f t="shared" si="31"/>
        <v>100</v>
      </c>
    </row>
    <row r="59" spans="2:8" s="32" customFormat="1" ht="18" customHeight="1">
      <c r="B59" s="29" t="s">
        <v>14</v>
      </c>
      <c r="C59" s="30">
        <v>2017</v>
      </c>
      <c r="D59" s="31">
        <f t="shared" ref="D59:H59" si="32">D19/$H19*100</f>
        <v>3.1157363480308966</v>
      </c>
      <c r="E59" s="31">
        <f t="shared" si="32"/>
        <v>7.2747679612411371</v>
      </c>
      <c r="F59" s="31">
        <f t="shared" si="32"/>
        <v>67.040353487161923</v>
      </c>
      <c r="G59" s="31">
        <f t="shared" si="32"/>
        <v>22.569142203566038</v>
      </c>
      <c r="H59" s="31">
        <f t="shared" si="32"/>
        <v>100</v>
      </c>
    </row>
    <row r="60" spans="2:8" s="32" customFormat="1" ht="18" customHeight="1">
      <c r="B60" s="29" t="s">
        <v>15</v>
      </c>
      <c r="C60" s="30">
        <v>2017</v>
      </c>
      <c r="D60" s="31">
        <f t="shared" ref="D60:H60" si="33">D20/$H20*100</f>
        <v>4.0582088365657851</v>
      </c>
      <c r="E60" s="31">
        <f t="shared" si="33"/>
        <v>8.4984683007106607</v>
      </c>
      <c r="F60" s="31">
        <f t="shared" si="33"/>
        <v>58.974010441027822</v>
      </c>
      <c r="G60" s="31">
        <f t="shared" si="33"/>
        <v>28.469312421695719</v>
      </c>
      <c r="H60" s="31">
        <f t="shared" si="33"/>
        <v>100</v>
      </c>
    </row>
    <row r="61" spans="2:8" s="32" customFormat="1" ht="5.25" customHeight="1">
      <c r="B61" s="275"/>
      <c r="C61" s="275"/>
      <c r="D61" s="275"/>
      <c r="E61" s="275"/>
      <c r="F61" s="275"/>
      <c r="G61" s="275"/>
      <c r="H61" s="275"/>
    </row>
    <row r="62" spans="2:8" s="32" customFormat="1" ht="18" customHeight="1">
      <c r="B62" s="29" t="s">
        <v>12</v>
      </c>
      <c r="C62" s="30">
        <v>2018</v>
      </c>
      <c r="D62" s="31">
        <f t="shared" ref="D62:H65" si="34">D22/$H22*100</f>
        <v>4.0399863820728301</v>
      </c>
      <c r="E62" s="31">
        <f t="shared" si="34"/>
        <v>6.2418939937083726</v>
      </c>
      <c r="F62" s="31">
        <f t="shared" si="34"/>
        <v>61.079886307039935</v>
      </c>
      <c r="G62" s="31">
        <f t="shared" si="34"/>
        <v>28.63823331717888</v>
      </c>
      <c r="H62" s="31">
        <f t="shared" si="34"/>
        <v>100</v>
      </c>
    </row>
    <row r="63" spans="2:8" s="32" customFormat="1" ht="18" customHeight="1">
      <c r="B63" s="29" t="s">
        <v>13</v>
      </c>
      <c r="C63" s="30">
        <v>2018</v>
      </c>
      <c r="D63" s="31">
        <f t="shared" si="34"/>
        <v>4.2917804845666971</v>
      </c>
      <c r="E63" s="31">
        <f t="shared" si="34"/>
        <v>5.4168597490596069</v>
      </c>
      <c r="F63" s="31">
        <f t="shared" si="34"/>
        <v>58.842412767204081</v>
      </c>
      <c r="G63" s="31">
        <f t="shared" si="34"/>
        <v>31.448946999169632</v>
      </c>
      <c r="H63" s="31">
        <f t="shared" si="34"/>
        <v>100</v>
      </c>
    </row>
    <row r="64" spans="2:8" s="32" customFormat="1" ht="18" customHeight="1">
      <c r="B64" s="65" t="s">
        <v>14</v>
      </c>
      <c r="C64" s="124">
        <v>2018</v>
      </c>
      <c r="D64" s="108">
        <f t="shared" si="34"/>
        <v>2.7862138502431586</v>
      </c>
      <c r="E64" s="108">
        <f t="shared" si="34"/>
        <v>5.5762537194155684</v>
      </c>
      <c r="F64" s="108">
        <f t="shared" si="34"/>
        <v>60.226492528162048</v>
      </c>
      <c r="G64" s="108">
        <f t="shared" si="34"/>
        <v>31.411039902179244</v>
      </c>
      <c r="H64" s="108">
        <f t="shared" si="34"/>
        <v>100</v>
      </c>
    </row>
    <row r="65" spans="2:8" s="32" customFormat="1" ht="18" hidden="1" customHeight="1">
      <c r="B65" s="65" t="s">
        <v>15</v>
      </c>
      <c r="C65" s="124">
        <v>2018</v>
      </c>
      <c r="D65" s="108" t="e">
        <f t="shared" si="34"/>
        <v>#DIV/0!</v>
      </c>
      <c r="E65" s="108" t="e">
        <f t="shared" si="34"/>
        <v>#DIV/0!</v>
      </c>
      <c r="F65" s="108" t="e">
        <f t="shared" si="34"/>
        <v>#DIV/0!</v>
      </c>
      <c r="G65" s="108" t="e">
        <f t="shared" si="34"/>
        <v>#DIV/0!</v>
      </c>
      <c r="H65" s="108" t="e">
        <f t="shared" si="34"/>
        <v>#DIV/0!</v>
      </c>
    </row>
    <row r="66" spans="2:8" s="32" customFormat="1" ht="18" customHeight="1">
      <c r="B66" s="392" t="s">
        <v>16</v>
      </c>
      <c r="C66" s="393"/>
      <c r="D66" s="393"/>
      <c r="E66" s="393"/>
      <c r="F66" s="393"/>
      <c r="G66" s="393"/>
      <c r="H66" s="394"/>
    </row>
    <row r="67" spans="2:8" s="32" customFormat="1" ht="18" customHeight="1">
      <c r="B67" s="275" t="s">
        <v>28</v>
      </c>
      <c r="C67" s="275"/>
      <c r="D67" s="275"/>
      <c r="E67" s="275"/>
      <c r="F67" s="275"/>
      <c r="G67" s="275"/>
      <c r="H67" s="275"/>
    </row>
    <row r="68" spans="2:8" s="32" customFormat="1" ht="18" hidden="1" customHeight="1">
      <c r="B68" s="29" t="s">
        <v>12</v>
      </c>
      <c r="C68" s="30">
        <v>2015</v>
      </c>
      <c r="D68" s="31">
        <v>68.257093999999995</v>
      </c>
      <c r="E68" s="31">
        <v>128.264422</v>
      </c>
      <c r="F68" s="31">
        <v>409.116265</v>
      </c>
      <c r="G68" s="31">
        <v>169.447225</v>
      </c>
      <c r="H68" s="31">
        <v>775.08500600000002</v>
      </c>
    </row>
    <row r="69" spans="2:8" s="32" customFormat="1" ht="18" hidden="1" customHeight="1">
      <c r="B69" s="29" t="s">
        <v>13</v>
      </c>
      <c r="C69" s="30">
        <v>2015</v>
      </c>
      <c r="D69" s="31">
        <v>67.340746999999993</v>
      </c>
      <c r="E69" s="31">
        <v>108.613311</v>
      </c>
      <c r="F69" s="31">
        <v>423.76320500000003</v>
      </c>
      <c r="G69" s="31">
        <v>147.03018599999999</v>
      </c>
      <c r="H69" s="31">
        <v>746.74744899999996</v>
      </c>
    </row>
    <row r="70" spans="2:8" s="32" customFormat="1" ht="18" hidden="1" customHeight="1">
      <c r="B70" s="29" t="s">
        <v>14</v>
      </c>
      <c r="C70" s="30">
        <v>2015</v>
      </c>
      <c r="D70" s="31">
        <v>52.946725000000001</v>
      </c>
      <c r="E70" s="31">
        <v>126.712434</v>
      </c>
      <c r="F70" s="31">
        <v>344.43342699999999</v>
      </c>
      <c r="G70" s="31">
        <v>125.202755</v>
      </c>
      <c r="H70" s="31">
        <v>649.29534100000001</v>
      </c>
    </row>
    <row r="71" spans="2:8" s="32" customFormat="1" ht="18" customHeight="1">
      <c r="B71" s="29" t="s">
        <v>15</v>
      </c>
      <c r="C71" s="30">
        <v>2015</v>
      </c>
      <c r="D71" s="31">
        <v>40.322586000000001</v>
      </c>
      <c r="E71" s="31">
        <v>127.99689600000001</v>
      </c>
      <c r="F71" s="31">
        <v>290.26743499999998</v>
      </c>
      <c r="G71" s="31">
        <v>137.648101</v>
      </c>
      <c r="H71" s="31">
        <v>596.23501799999997</v>
      </c>
    </row>
    <row r="72" spans="2:8" s="32" customFormat="1" ht="5.25" customHeight="1">
      <c r="B72" s="275"/>
      <c r="C72" s="275"/>
      <c r="D72" s="275"/>
      <c r="E72" s="275"/>
      <c r="F72" s="275"/>
      <c r="G72" s="275"/>
      <c r="H72" s="275"/>
    </row>
    <row r="73" spans="2:8" s="32" customFormat="1" ht="18" customHeight="1">
      <c r="B73" s="29" t="s">
        <v>12</v>
      </c>
      <c r="C73" s="30">
        <v>2016</v>
      </c>
      <c r="D73" s="31">
        <v>50.485188999999998</v>
      </c>
      <c r="E73" s="31">
        <v>90.932270000000003</v>
      </c>
      <c r="F73" s="31">
        <v>356.71985000000001</v>
      </c>
      <c r="G73" s="31">
        <v>131.66906700000001</v>
      </c>
      <c r="H73" s="31">
        <v>629.806376</v>
      </c>
    </row>
    <row r="74" spans="2:8" s="32" customFormat="1" ht="18" customHeight="1">
      <c r="B74" s="29" t="s">
        <v>13</v>
      </c>
      <c r="C74" s="30">
        <v>2016</v>
      </c>
      <c r="D74" s="31">
        <v>66.762420000000006</v>
      </c>
      <c r="E74" s="31">
        <v>111.149638</v>
      </c>
      <c r="F74" s="31">
        <v>420.428853</v>
      </c>
      <c r="G74" s="31">
        <v>198.89465100000001</v>
      </c>
      <c r="H74" s="31">
        <v>797.23556199999996</v>
      </c>
    </row>
    <row r="75" spans="2:8" s="32" customFormat="1" ht="18" customHeight="1">
      <c r="B75" s="29" t="s">
        <v>14</v>
      </c>
      <c r="C75" s="30">
        <v>2016</v>
      </c>
      <c r="D75" s="31">
        <v>51.886598999999997</v>
      </c>
      <c r="E75" s="31">
        <v>101.089451</v>
      </c>
      <c r="F75" s="31">
        <v>408.17051300000003</v>
      </c>
      <c r="G75" s="31">
        <v>138.56808000000001</v>
      </c>
      <c r="H75" s="31">
        <v>699.71464300000002</v>
      </c>
    </row>
    <row r="76" spans="2:8" s="32" customFormat="1" ht="18" customHeight="1">
      <c r="B76" s="29" t="s">
        <v>15</v>
      </c>
      <c r="C76" s="30">
        <v>2016</v>
      </c>
      <c r="D76" s="31">
        <v>41.360894999999999</v>
      </c>
      <c r="E76" s="31">
        <v>113.538357</v>
      </c>
      <c r="F76" s="31">
        <v>399.95645000000002</v>
      </c>
      <c r="G76" s="31">
        <v>137.87308999999999</v>
      </c>
      <c r="H76" s="31">
        <v>692.728792</v>
      </c>
    </row>
    <row r="77" spans="2:8" s="32" customFormat="1" ht="5.25" customHeight="1">
      <c r="B77" s="275"/>
      <c r="C77" s="275"/>
      <c r="D77" s="275"/>
      <c r="E77" s="275"/>
      <c r="F77" s="275"/>
      <c r="G77" s="275"/>
      <c r="H77" s="275"/>
    </row>
    <row r="78" spans="2:8" s="32" customFormat="1" ht="18" customHeight="1">
      <c r="B78" s="29" t="s">
        <v>12</v>
      </c>
      <c r="C78" s="30">
        <v>2017</v>
      </c>
      <c r="D78" s="31">
        <v>52.952747000000002</v>
      </c>
      <c r="E78" s="31">
        <v>83.306235000000001</v>
      </c>
      <c r="F78" s="31">
        <v>387.423405</v>
      </c>
      <c r="G78" s="31">
        <v>167.03747000000001</v>
      </c>
      <c r="H78" s="31">
        <v>690.71985700000005</v>
      </c>
    </row>
    <row r="79" spans="2:8" s="32" customFormat="1" ht="18" customHeight="1">
      <c r="B79" s="29" t="s">
        <v>13</v>
      </c>
      <c r="C79" s="30">
        <v>2017</v>
      </c>
      <c r="D79" s="31">
        <v>63.468350000000001</v>
      </c>
      <c r="E79" s="31">
        <v>96.101141999999996</v>
      </c>
      <c r="F79" s="31">
        <v>505.97430000000003</v>
      </c>
      <c r="G79" s="31">
        <v>177.88696200000001</v>
      </c>
      <c r="H79" s="31">
        <v>843.43075399999998</v>
      </c>
    </row>
    <row r="80" spans="2:8" s="32" customFormat="1" ht="18" customHeight="1">
      <c r="B80" s="29" t="s">
        <v>14</v>
      </c>
      <c r="C80" s="30">
        <v>2017</v>
      </c>
      <c r="D80" s="31">
        <v>48.142837</v>
      </c>
      <c r="E80" s="31">
        <v>98.896268000000006</v>
      </c>
      <c r="F80" s="31">
        <v>412.20746800000001</v>
      </c>
      <c r="G80" s="31">
        <v>158.265018</v>
      </c>
      <c r="H80" s="31">
        <v>717.51159099999995</v>
      </c>
    </row>
    <row r="81" spans="2:8" s="76" customFormat="1" ht="18" customHeight="1">
      <c r="B81" s="74" t="s">
        <v>15</v>
      </c>
      <c r="C81" s="75">
        <v>2017</v>
      </c>
      <c r="D81" s="33">
        <v>48.305622</v>
      </c>
      <c r="E81" s="33">
        <v>95.392685</v>
      </c>
      <c r="F81" s="33">
        <v>411.14639499999998</v>
      </c>
      <c r="G81" s="33">
        <v>197.40784400000001</v>
      </c>
      <c r="H81" s="33">
        <v>752.25254600000005</v>
      </c>
    </row>
    <row r="82" spans="2:8" s="76" customFormat="1" ht="5.25" customHeight="1">
      <c r="B82" s="305"/>
      <c r="C82" s="305"/>
      <c r="D82" s="305"/>
      <c r="E82" s="305"/>
      <c r="F82" s="305"/>
      <c r="G82" s="305"/>
      <c r="H82" s="305"/>
    </row>
    <row r="83" spans="2:8" s="32" customFormat="1" ht="18" customHeight="1">
      <c r="B83" s="29" t="s">
        <v>12</v>
      </c>
      <c r="C83" s="30">
        <v>2018</v>
      </c>
      <c r="D83" s="31">
        <v>67.795654999999996</v>
      </c>
      <c r="E83" s="31">
        <v>75.045167000000006</v>
      </c>
      <c r="F83" s="31">
        <v>312.77394299999997</v>
      </c>
      <c r="G83" s="31">
        <v>148.87024600000001</v>
      </c>
      <c r="H83" s="31">
        <v>604.48501099999999</v>
      </c>
    </row>
    <row r="84" spans="2:8" s="32" customFormat="1" ht="18" customHeight="1">
      <c r="B84" s="29" t="s">
        <v>13</v>
      </c>
      <c r="C84" s="30">
        <v>2018</v>
      </c>
      <c r="D84" s="31">
        <v>60.509112999999999</v>
      </c>
      <c r="E84" s="31">
        <v>106.021479</v>
      </c>
      <c r="F84" s="31">
        <v>571.74860100000001</v>
      </c>
      <c r="G84" s="31">
        <v>228.159356</v>
      </c>
      <c r="H84" s="31">
        <v>966.43854899999997</v>
      </c>
    </row>
    <row r="85" spans="2:8" s="76" customFormat="1" ht="18" customHeight="1">
      <c r="B85" s="65" t="s">
        <v>14</v>
      </c>
      <c r="C85" s="124">
        <v>2018</v>
      </c>
      <c r="D85" s="27">
        <v>60.747256999999998</v>
      </c>
      <c r="E85" s="27">
        <v>95.862493999999998</v>
      </c>
      <c r="F85" s="27">
        <v>464.56695200000001</v>
      </c>
      <c r="G85" s="27">
        <v>163.55121700000001</v>
      </c>
      <c r="H85" s="27">
        <v>784.72792000000004</v>
      </c>
    </row>
    <row r="86" spans="2:8" s="76" customFormat="1" ht="18" hidden="1" customHeight="1">
      <c r="B86" s="65" t="s">
        <v>15</v>
      </c>
      <c r="C86" s="124">
        <v>2018</v>
      </c>
      <c r="D86" s="27"/>
      <c r="E86" s="27"/>
      <c r="F86" s="27"/>
      <c r="G86" s="27"/>
      <c r="H86" s="27"/>
    </row>
    <row r="87" spans="2:8" s="32" customFormat="1" ht="18" customHeight="1">
      <c r="B87" s="383" t="s">
        <v>64</v>
      </c>
      <c r="C87" s="384"/>
      <c r="D87" s="384"/>
      <c r="E87" s="384"/>
      <c r="F87" s="384"/>
      <c r="G87" s="384"/>
      <c r="H87" s="385"/>
    </row>
    <row r="88" spans="2:8" s="32" customFormat="1" ht="18" hidden="1" customHeight="1">
      <c r="B88" s="29" t="s">
        <v>12</v>
      </c>
      <c r="C88" s="30">
        <v>2015</v>
      </c>
      <c r="D88" s="31">
        <v>-5.0300526729981723</v>
      </c>
      <c r="E88" s="31">
        <v>8.5645854488350928</v>
      </c>
      <c r="F88" s="31">
        <v>36.299927062948385</v>
      </c>
      <c r="G88" s="31">
        <v>47.608837057646447</v>
      </c>
      <c r="H88" s="31">
        <v>28.119230277039868</v>
      </c>
    </row>
    <row r="89" spans="2:8" s="32" customFormat="1" ht="18" hidden="1" customHeight="1">
      <c r="B89" s="29" t="s">
        <v>13</v>
      </c>
      <c r="C89" s="30">
        <v>2015</v>
      </c>
      <c r="D89" s="31">
        <v>28.500739500767363</v>
      </c>
      <c r="E89" s="31">
        <v>0.9539865552090292</v>
      </c>
      <c r="F89" s="31">
        <v>19.802597650443335</v>
      </c>
      <c r="G89" s="31">
        <v>33.380536720859013</v>
      </c>
      <c r="H89" s="31">
        <v>19.681923994302895</v>
      </c>
    </row>
    <row r="90" spans="2:8" s="32" customFormat="1" ht="18" hidden="1" customHeight="1">
      <c r="B90" s="29" t="s">
        <v>14</v>
      </c>
      <c r="C90" s="30">
        <v>2015</v>
      </c>
      <c r="D90" s="31">
        <v>-1.2620405522021809</v>
      </c>
      <c r="E90" s="31">
        <v>17.48155136531134</v>
      </c>
      <c r="F90" s="31">
        <v>-0.58421655304440967</v>
      </c>
      <c r="G90" s="31">
        <v>15.83868363816541</v>
      </c>
      <c r="H90" s="31">
        <v>5.4013260581925557</v>
      </c>
    </row>
    <row r="91" spans="2:8" s="32" customFormat="1" ht="18" customHeight="1">
      <c r="B91" s="29" t="s">
        <v>15</v>
      </c>
      <c r="C91" s="30">
        <v>2015</v>
      </c>
      <c r="D91" s="31">
        <v>1.2446493111022199</v>
      </c>
      <c r="E91" s="31">
        <v>-3.2116367599503315</v>
      </c>
      <c r="F91" s="31">
        <v>-12.71038431999413</v>
      </c>
      <c r="G91" s="31">
        <v>109.33708759321425</v>
      </c>
      <c r="H91" s="31">
        <v>4.5367925131744986</v>
      </c>
    </row>
    <row r="92" spans="2:8" s="32" customFormat="1" ht="5.25" customHeight="1">
      <c r="B92" s="275"/>
      <c r="C92" s="275"/>
      <c r="D92" s="275"/>
      <c r="E92" s="275"/>
      <c r="F92" s="275"/>
      <c r="G92" s="275"/>
      <c r="H92" s="275"/>
    </row>
    <row r="93" spans="2:8" s="32" customFormat="1" ht="18" customHeight="1">
      <c r="B93" s="29" t="s">
        <v>12</v>
      </c>
      <c r="C93" s="30">
        <v>2016</v>
      </c>
      <c r="D93" s="31">
        <f t="shared" ref="D93:H93" si="35">(D73-D68)/D68*100</f>
        <v>-26.036714953027445</v>
      </c>
      <c r="E93" s="31">
        <f t="shared" si="35"/>
        <v>-29.10561745641359</v>
      </c>
      <c r="F93" s="31">
        <f t="shared" si="35"/>
        <v>-12.807218749907189</v>
      </c>
      <c r="G93" s="31">
        <f t="shared" si="35"/>
        <v>-22.294940504336964</v>
      </c>
      <c r="H93" s="31">
        <f t="shared" si="35"/>
        <v>-18.743573785505539</v>
      </c>
    </row>
    <row r="94" spans="2:8" s="32" customFormat="1" ht="18" customHeight="1">
      <c r="B94" s="29" t="s">
        <v>13</v>
      </c>
      <c r="C94" s="30">
        <v>2016</v>
      </c>
      <c r="D94" s="31">
        <f t="shared" ref="D94:H94" si="36">(D74-D69)/D69*100</f>
        <v>-0.85880692710460638</v>
      </c>
      <c r="E94" s="31">
        <f t="shared" si="36"/>
        <v>2.3351898369068227</v>
      </c>
      <c r="F94" s="31">
        <f t="shared" si="36"/>
        <v>-0.78684320881517389</v>
      </c>
      <c r="G94" s="31">
        <f t="shared" si="36"/>
        <v>35.274705426816247</v>
      </c>
      <c r="H94" s="31">
        <f t="shared" si="36"/>
        <v>6.761069363894137</v>
      </c>
    </row>
    <row r="95" spans="2:8" s="32" customFormat="1" ht="18" customHeight="1">
      <c r="B95" s="29" t="s">
        <v>14</v>
      </c>
      <c r="C95" s="30">
        <v>2016</v>
      </c>
      <c r="D95" s="31">
        <f t="shared" ref="D95:H95" si="37">(D75-D70)/D70*100</f>
        <v>-2.0022503752592891</v>
      </c>
      <c r="E95" s="31">
        <f t="shared" si="37"/>
        <v>-20.22136438480852</v>
      </c>
      <c r="F95" s="31">
        <f t="shared" si="37"/>
        <v>18.50490719067172</v>
      </c>
      <c r="G95" s="31">
        <f t="shared" si="37"/>
        <v>10.674944812516317</v>
      </c>
      <c r="H95" s="31">
        <f t="shared" si="37"/>
        <v>7.7652339107112143</v>
      </c>
    </row>
    <row r="96" spans="2:8" s="32" customFormat="1" ht="18" customHeight="1">
      <c r="B96" s="29" t="s">
        <v>15</v>
      </c>
      <c r="C96" s="30">
        <v>2016</v>
      </c>
      <c r="D96" s="31">
        <f t="shared" ref="D96:H96" si="38">(D76-D71)/D71*100</f>
        <v>2.5750059780392012</v>
      </c>
      <c r="E96" s="31">
        <f t="shared" si="38"/>
        <v>-11.296007521932408</v>
      </c>
      <c r="F96" s="31">
        <f t="shared" si="38"/>
        <v>37.788949697371336</v>
      </c>
      <c r="G96" s="31">
        <f t="shared" si="38"/>
        <v>0.16345230945103534</v>
      </c>
      <c r="H96" s="31">
        <f t="shared" si="38"/>
        <v>16.18384883257562</v>
      </c>
    </row>
    <row r="97" spans="2:8" s="32" customFormat="1" ht="5.25" customHeight="1">
      <c r="B97" s="275"/>
      <c r="C97" s="275"/>
      <c r="D97" s="275"/>
      <c r="E97" s="275"/>
      <c r="F97" s="275"/>
      <c r="G97" s="275"/>
      <c r="H97" s="275"/>
    </row>
    <row r="98" spans="2:8" s="32" customFormat="1" ht="18" customHeight="1">
      <c r="B98" s="29" t="s">
        <v>12</v>
      </c>
      <c r="C98" s="30">
        <v>2017</v>
      </c>
      <c r="D98" s="31">
        <f t="shared" ref="D98:H98" si="39">(D78-D73)/D73*100</f>
        <v>4.8876869610213873</v>
      </c>
      <c r="E98" s="31">
        <f t="shared" si="39"/>
        <v>-8.3865001940455262</v>
      </c>
      <c r="F98" s="31">
        <f t="shared" si="39"/>
        <v>8.6071899278943942</v>
      </c>
      <c r="G98" s="31">
        <f t="shared" si="39"/>
        <v>26.861588530888582</v>
      </c>
      <c r="H98" s="31">
        <f t="shared" si="39"/>
        <v>9.671779029433015</v>
      </c>
    </row>
    <row r="99" spans="2:8" s="32" customFormat="1" ht="18" customHeight="1">
      <c r="B99" s="29" t="s">
        <v>13</v>
      </c>
      <c r="C99" s="30">
        <v>2017</v>
      </c>
      <c r="D99" s="31">
        <f t="shared" ref="D99:H99" si="40">(D79-D74)/D74*100</f>
        <v>-4.9340182695594388</v>
      </c>
      <c r="E99" s="31">
        <f t="shared" si="40"/>
        <v>-13.538951876748353</v>
      </c>
      <c r="F99" s="31">
        <f t="shared" si="40"/>
        <v>20.347187494289319</v>
      </c>
      <c r="G99" s="31">
        <f t="shared" si="40"/>
        <v>-10.562219192108891</v>
      </c>
      <c r="H99" s="31">
        <f t="shared" si="40"/>
        <v>5.7944219001108763</v>
      </c>
    </row>
    <row r="100" spans="2:8" s="32" customFormat="1" ht="18" customHeight="1">
      <c r="B100" s="29" t="s">
        <v>14</v>
      </c>
      <c r="C100" s="30">
        <v>2017</v>
      </c>
      <c r="D100" s="31">
        <f t="shared" ref="D100:H100" si="41">(D80-D75)/D75*100</f>
        <v>-7.21527730117751</v>
      </c>
      <c r="E100" s="31">
        <f t="shared" si="41"/>
        <v>-2.1695468501456108</v>
      </c>
      <c r="F100" s="31">
        <f t="shared" si="41"/>
        <v>0.98903641282876731</v>
      </c>
      <c r="G100" s="31">
        <f t="shared" si="41"/>
        <v>14.214628650407789</v>
      </c>
      <c r="H100" s="31">
        <f t="shared" si="41"/>
        <v>2.5434579907740948</v>
      </c>
    </row>
    <row r="101" spans="2:8" s="32" customFormat="1" ht="18" customHeight="1">
      <c r="B101" s="29" t="s">
        <v>15</v>
      </c>
      <c r="C101" s="30">
        <v>2017</v>
      </c>
      <c r="D101" s="31">
        <f t="shared" ref="D101:H101" si="42">(D81-D76)/D76*100</f>
        <v>16.790562680038718</v>
      </c>
      <c r="E101" s="31">
        <f t="shared" si="42"/>
        <v>-15.981975148715605</v>
      </c>
      <c r="F101" s="31">
        <f t="shared" si="42"/>
        <v>2.7977908594798171</v>
      </c>
      <c r="G101" s="31">
        <f t="shared" si="42"/>
        <v>43.180836811592478</v>
      </c>
      <c r="H101" s="31">
        <f t="shared" si="42"/>
        <v>8.5926490550720533</v>
      </c>
    </row>
    <row r="102" spans="2:8" s="32" customFormat="1" ht="5.25" customHeight="1">
      <c r="B102" s="275"/>
      <c r="C102" s="275"/>
      <c r="D102" s="275"/>
      <c r="E102" s="275"/>
      <c r="F102" s="275"/>
      <c r="G102" s="275"/>
      <c r="H102" s="275"/>
    </row>
    <row r="103" spans="2:8" s="32" customFormat="1" ht="18" customHeight="1">
      <c r="B103" s="29" t="s">
        <v>12</v>
      </c>
      <c r="C103" s="30">
        <v>2018</v>
      </c>
      <c r="D103" s="31">
        <f t="shared" ref="D103:H106" si="43">(D83-D78)/D78*100</f>
        <v>28.030477814493732</v>
      </c>
      <c r="E103" s="31">
        <f t="shared" si="43"/>
        <v>-9.9165062495022056</v>
      </c>
      <c r="F103" s="31">
        <f t="shared" si="43"/>
        <v>-19.268185926970528</v>
      </c>
      <c r="G103" s="31">
        <f t="shared" si="43"/>
        <v>-10.876136952984265</v>
      </c>
      <c r="H103" s="31">
        <f t="shared" si="43"/>
        <v>-12.48477876031296</v>
      </c>
    </row>
    <row r="104" spans="2:8" s="32" customFormat="1" ht="18" customHeight="1">
      <c r="B104" s="29" t="s">
        <v>13</v>
      </c>
      <c r="C104" s="30">
        <v>2018</v>
      </c>
      <c r="D104" s="31">
        <f t="shared" si="43"/>
        <v>-4.6625396752869763</v>
      </c>
      <c r="E104" s="31">
        <f t="shared" si="43"/>
        <v>10.32280865091073</v>
      </c>
      <c r="F104" s="31">
        <f t="shared" si="43"/>
        <v>12.999533968424872</v>
      </c>
      <c r="G104" s="31">
        <f t="shared" si="43"/>
        <v>28.260864896888837</v>
      </c>
      <c r="H104" s="31">
        <f t="shared" si="43"/>
        <v>14.584219797135829</v>
      </c>
    </row>
    <row r="105" spans="2:8" s="32" customFormat="1" ht="18" customHeight="1">
      <c r="B105" s="65" t="s">
        <v>14</v>
      </c>
      <c r="C105" s="124">
        <v>2018</v>
      </c>
      <c r="D105" s="108">
        <f t="shared" si="43"/>
        <v>26.181298788021152</v>
      </c>
      <c r="E105" s="108">
        <f t="shared" si="43"/>
        <v>-3.0676324408925195</v>
      </c>
      <c r="F105" s="108">
        <f t="shared" si="43"/>
        <v>12.702216253879225</v>
      </c>
      <c r="G105" s="108">
        <f t="shared" si="43"/>
        <v>3.3400931341631099</v>
      </c>
      <c r="H105" s="108">
        <f t="shared" si="43"/>
        <v>9.3679781404395595</v>
      </c>
    </row>
    <row r="106" spans="2:8" s="32" customFormat="1" ht="18" hidden="1" customHeight="1">
      <c r="B106" s="65" t="s">
        <v>15</v>
      </c>
      <c r="C106" s="124">
        <v>2018</v>
      </c>
      <c r="D106" s="108">
        <f t="shared" si="43"/>
        <v>-100</v>
      </c>
      <c r="E106" s="108">
        <f t="shared" si="43"/>
        <v>-100</v>
      </c>
      <c r="F106" s="108">
        <f t="shared" si="43"/>
        <v>-100</v>
      </c>
      <c r="G106" s="108">
        <f t="shared" si="43"/>
        <v>-100</v>
      </c>
      <c r="H106" s="108">
        <f t="shared" si="43"/>
        <v>-100</v>
      </c>
    </row>
    <row r="107" spans="2:8" s="32" customFormat="1" ht="18" customHeight="1">
      <c r="B107" s="276" t="s">
        <v>29</v>
      </c>
      <c r="C107" s="277"/>
      <c r="D107" s="277"/>
      <c r="E107" s="277"/>
      <c r="F107" s="277"/>
      <c r="G107" s="277"/>
      <c r="H107" s="278"/>
    </row>
    <row r="108" spans="2:8" s="32" customFormat="1" ht="18" hidden="1" customHeight="1">
      <c r="B108" s="29" t="s">
        <v>12</v>
      </c>
      <c r="C108" s="30">
        <v>2015</v>
      </c>
      <c r="D108" s="31">
        <f t="shared" ref="D108:H108" si="44">D68/$H68*100</f>
        <v>8.8064010362238889</v>
      </c>
      <c r="E108" s="31">
        <f t="shared" si="44"/>
        <v>16.548432882470181</v>
      </c>
      <c r="F108" s="31">
        <f t="shared" si="44"/>
        <v>52.783405927478356</v>
      </c>
      <c r="G108" s="31">
        <f t="shared" si="44"/>
        <v>21.861760153827568</v>
      </c>
      <c r="H108" s="31">
        <f t="shared" si="44"/>
        <v>100</v>
      </c>
    </row>
    <row r="109" spans="2:8" s="32" customFormat="1" ht="18" hidden="1" customHeight="1">
      <c r="B109" s="29" t="s">
        <v>13</v>
      </c>
      <c r="C109" s="30">
        <v>2015</v>
      </c>
      <c r="D109" s="31">
        <f t="shared" ref="D109:H109" si="45">D69/$H69*100</f>
        <v>9.0178743951758698</v>
      </c>
      <c r="E109" s="31">
        <f t="shared" si="45"/>
        <v>14.544851963732656</v>
      </c>
      <c r="F109" s="31">
        <f t="shared" si="45"/>
        <v>56.747861083084871</v>
      </c>
      <c r="G109" s="31">
        <f t="shared" si="45"/>
        <v>19.689412558006609</v>
      </c>
      <c r="H109" s="31">
        <f t="shared" si="45"/>
        <v>100</v>
      </c>
    </row>
    <row r="110" spans="2:8" s="32" customFormat="1" ht="18" hidden="1" customHeight="1">
      <c r="B110" s="29" t="s">
        <v>14</v>
      </c>
      <c r="C110" s="30">
        <v>2015</v>
      </c>
      <c r="D110" s="31">
        <f t="shared" ref="D110:H110" si="46">D70/$H70*100</f>
        <v>8.1544902075617998</v>
      </c>
      <c r="E110" s="31">
        <f t="shared" si="46"/>
        <v>19.515377055508552</v>
      </c>
      <c r="F110" s="31">
        <f t="shared" si="46"/>
        <v>53.047266051459317</v>
      </c>
      <c r="G110" s="31">
        <f t="shared" si="46"/>
        <v>19.282866685470331</v>
      </c>
      <c r="H110" s="31">
        <f t="shared" si="46"/>
        <v>100</v>
      </c>
    </row>
    <row r="111" spans="2:8" s="32" customFormat="1" ht="18" customHeight="1">
      <c r="B111" s="29" t="s">
        <v>15</v>
      </c>
      <c r="C111" s="30">
        <v>2015</v>
      </c>
      <c r="D111" s="31">
        <f t="shared" ref="D111:H111" si="47">D71/$H71*100</f>
        <v>6.7628677925119796</v>
      </c>
      <c r="E111" s="31">
        <f t="shared" si="47"/>
        <v>21.467524069510457</v>
      </c>
      <c r="F111" s="31">
        <f t="shared" si="47"/>
        <v>48.683392661784247</v>
      </c>
      <c r="G111" s="31">
        <f t="shared" si="47"/>
        <v>23.086215476193317</v>
      </c>
      <c r="H111" s="31">
        <f t="shared" si="47"/>
        <v>100</v>
      </c>
    </row>
    <row r="112" spans="2:8" s="32" customFormat="1" ht="5.25" customHeight="1">
      <c r="B112" s="275"/>
      <c r="C112" s="275"/>
      <c r="D112" s="275"/>
      <c r="E112" s="275"/>
      <c r="F112" s="275"/>
      <c r="G112" s="275"/>
      <c r="H112" s="275"/>
    </row>
    <row r="113" spans="2:8" s="32" customFormat="1" ht="18" customHeight="1">
      <c r="B113" s="29" t="s">
        <v>12</v>
      </c>
      <c r="C113" s="30">
        <v>2016</v>
      </c>
      <c r="D113" s="31">
        <f t="shared" ref="D113:H113" si="48">D73/$H73*100</f>
        <v>8.0159856939904977</v>
      </c>
      <c r="E113" s="31">
        <f t="shared" si="48"/>
        <v>14.43813106141053</v>
      </c>
      <c r="F113" s="31">
        <f t="shared" si="48"/>
        <v>56.639606011229084</v>
      </c>
      <c r="G113" s="31">
        <f t="shared" si="48"/>
        <v>20.906277233369895</v>
      </c>
      <c r="H113" s="31">
        <f t="shared" si="48"/>
        <v>100</v>
      </c>
    </row>
    <row r="114" spans="2:8" s="32" customFormat="1" ht="18" customHeight="1">
      <c r="B114" s="29" t="s">
        <v>13</v>
      </c>
      <c r="C114" s="30">
        <v>2016</v>
      </c>
      <c r="D114" s="31">
        <f t="shared" ref="D114:H114" si="49">D74/$H74*100</f>
        <v>8.374240084388008</v>
      </c>
      <c r="E114" s="31">
        <f t="shared" si="49"/>
        <v>13.941881584053069</v>
      </c>
      <c r="F114" s="31">
        <f t="shared" si="49"/>
        <v>52.735837817530772</v>
      </c>
      <c r="G114" s="31">
        <f t="shared" si="49"/>
        <v>24.948040514028154</v>
      </c>
      <c r="H114" s="31">
        <f t="shared" si="49"/>
        <v>100</v>
      </c>
    </row>
    <row r="115" spans="2:8" s="32" customFormat="1" ht="18" customHeight="1">
      <c r="B115" s="29" t="s">
        <v>14</v>
      </c>
      <c r="C115" s="30">
        <v>2016</v>
      </c>
      <c r="D115" s="31">
        <f t="shared" ref="D115:H115" si="50">D75/$H75*100</f>
        <v>7.4153941923436344</v>
      </c>
      <c r="E115" s="31">
        <f t="shared" si="50"/>
        <v>14.447239601358463</v>
      </c>
      <c r="F115" s="31">
        <f t="shared" si="50"/>
        <v>58.333853247658851</v>
      </c>
      <c r="G115" s="31">
        <f t="shared" si="50"/>
        <v>19.803512958639054</v>
      </c>
      <c r="H115" s="31">
        <f t="shared" si="50"/>
        <v>100</v>
      </c>
    </row>
    <row r="116" spans="2:8" s="32" customFormat="1" ht="18" customHeight="1">
      <c r="B116" s="29" t="s">
        <v>15</v>
      </c>
      <c r="C116" s="30">
        <v>2016</v>
      </c>
      <c r="D116" s="31">
        <f t="shared" ref="D116:H116" si="51">D76/$H76*100</f>
        <v>5.970719779177303</v>
      </c>
      <c r="E116" s="31">
        <f t="shared" si="51"/>
        <v>16.390015589246651</v>
      </c>
      <c r="F116" s="31">
        <f t="shared" si="51"/>
        <v>57.736368780814296</v>
      </c>
      <c r="G116" s="31">
        <f t="shared" si="51"/>
        <v>19.902895850761752</v>
      </c>
      <c r="H116" s="31">
        <f t="shared" si="51"/>
        <v>100</v>
      </c>
    </row>
    <row r="117" spans="2:8" s="32" customFormat="1" ht="5.25" customHeight="1">
      <c r="B117" s="275"/>
      <c r="C117" s="275"/>
      <c r="D117" s="275"/>
      <c r="E117" s="275"/>
      <c r="F117" s="275"/>
      <c r="G117" s="275"/>
      <c r="H117" s="275"/>
    </row>
    <row r="118" spans="2:8" s="32" customFormat="1" ht="18" customHeight="1">
      <c r="B118" s="29" t="s">
        <v>12</v>
      </c>
      <c r="C118" s="30">
        <v>2017</v>
      </c>
      <c r="D118" s="31">
        <f t="shared" ref="D118:H118" si="52">D78/$H78*100</f>
        <v>7.6663131171571335</v>
      </c>
      <c r="E118" s="31">
        <f t="shared" si="52"/>
        <v>12.060784724189563</v>
      </c>
      <c r="F118" s="31">
        <f t="shared" si="52"/>
        <v>56.089802699852008</v>
      </c>
      <c r="G118" s="31">
        <f t="shared" si="52"/>
        <v>24.183099458801284</v>
      </c>
      <c r="H118" s="31">
        <f t="shared" si="52"/>
        <v>100</v>
      </c>
    </row>
    <row r="119" spans="2:8" s="32" customFormat="1" ht="18" customHeight="1">
      <c r="B119" s="29" t="s">
        <v>13</v>
      </c>
      <c r="C119" s="30">
        <v>2017</v>
      </c>
      <c r="D119" s="31">
        <f t="shared" ref="D119:H119" si="53">D79/$H79*100</f>
        <v>7.525022024511097</v>
      </c>
      <c r="E119" s="31">
        <f t="shared" si="53"/>
        <v>11.394076104557126</v>
      </c>
      <c r="F119" s="31">
        <f t="shared" si="53"/>
        <v>59.990022607119684</v>
      </c>
      <c r="G119" s="31">
        <f t="shared" si="53"/>
        <v>21.090879263812095</v>
      </c>
      <c r="H119" s="31">
        <f t="shared" si="53"/>
        <v>100</v>
      </c>
    </row>
    <row r="120" spans="2:8" s="32" customFormat="1" ht="18" customHeight="1">
      <c r="B120" s="29" t="s">
        <v>14</v>
      </c>
      <c r="C120" s="30">
        <v>2017</v>
      </c>
      <c r="D120" s="31">
        <f t="shared" ref="D120:H120" si="54">D80/$H80*100</f>
        <v>6.709694673071839</v>
      </c>
      <c r="E120" s="31">
        <f t="shared" si="54"/>
        <v>13.783229322075163</v>
      </c>
      <c r="F120" s="31">
        <f t="shared" si="54"/>
        <v>57.449590107039825</v>
      </c>
      <c r="G120" s="31">
        <f t="shared" si="54"/>
        <v>22.057485897813184</v>
      </c>
      <c r="H120" s="31">
        <f t="shared" si="54"/>
        <v>100</v>
      </c>
    </row>
    <row r="121" spans="2:8" s="32" customFormat="1" ht="18" customHeight="1">
      <c r="B121" s="29" t="s">
        <v>15</v>
      </c>
      <c r="C121" s="30">
        <v>2017</v>
      </c>
      <c r="D121" s="31">
        <f t="shared" ref="D121:H121" si="55">D81/$H81*100</f>
        <v>6.42146341103909</v>
      </c>
      <c r="E121" s="31">
        <f t="shared" si="55"/>
        <v>12.680938802698316</v>
      </c>
      <c r="F121" s="31">
        <f t="shared" si="55"/>
        <v>54.655367693497972</v>
      </c>
      <c r="G121" s="31">
        <f t="shared" si="55"/>
        <v>26.242230092764618</v>
      </c>
      <c r="H121" s="31">
        <f t="shared" si="55"/>
        <v>100</v>
      </c>
    </row>
    <row r="122" spans="2:8" s="32" customFormat="1" ht="5.25" customHeight="1">
      <c r="B122" s="275"/>
      <c r="C122" s="275"/>
      <c r="D122" s="275"/>
      <c r="E122" s="275"/>
      <c r="F122" s="275"/>
      <c r="G122" s="275"/>
      <c r="H122" s="275"/>
    </row>
    <row r="123" spans="2:8" s="32" customFormat="1" ht="18" customHeight="1">
      <c r="B123" s="29" t="s">
        <v>12</v>
      </c>
      <c r="C123" s="30">
        <v>2018</v>
      </c>
      <c r="D123" s="31">
        <f t="shared" ref="D123:H126" si="56">D83/$H83*100</f>
        <v>11.215440212131247</v>
      </c>
      <c r="E123" s="31">
        <f t="shared" si="56"/>
        <v>12.414727517536413</v>
      </c>
      <c r="F123" s="31">
        <f t="shared" si="56"/>
        <v>51.742216483180911</v>
      </c>
      <c r="G123" s="31">
        <f t="shared" si="56"/>
        <v>24.62761578715142</v>
      </c>
      <c r="H123" s="31">
        <f t="shared" si="56"/>
        <v>100</v>
      </c>
    </row>
    <row r="124" spans="2:8" s="32" customFormat="1" ht="18" customHeight="1">
      <c r="B124" s="29" t="s">
        <v>13</v>
      </c>
      <c r="C124" s="30">
        <v>2018</v>
      </c>
      <c r="D124" s="31">
        <f t="shared" si="56"/>
        <v>6.2610409179777031</v>
      </c>
      <c r="E124" s="31">
        <f t="shared" si="56"/>
        <v>10.970328026515839</v>
      </c>
      <c r="F124" s="31">
        <f t="shared" si="56"/>
        <v>59.160367888015607</v>
      </c>
      <c r="G124" s="31">
        <f t="shared" si="56"/>
        <v>23.608263167490851</v>
      </c>
      <c r="H124" s="31">
        <f t="shared" si="56"/>
        <v>100</v>
      </c>
    </row>
    <row r="125" spans="2:8" s="32" customFormat="1" ht="18" customHeight="1">
      <c r="B125" s="65" t="s">
        <v>14</v>
      </c>
      <c r="C125" s="124">
        <v>2018</v>
      </c>
      <c r="D125" s="108">
        <f t="shared" si="56"/>
        <v>7.7411871620420989</v>
      </c>
      <c r="E125" s="108">
        <f t="shared" si="56"/>
        <v>12.216016730996394</v>
      </c>
      <c r="F125" s="108">
        <f t="shared" si="56"/>
        <v>59.201022438452299</v>
      </c>
      <c r="G125" s="108">
        <f t="shared" si="56"/>
        <v>20.841773668509209</v>
      </c>
      <c r="H125" s="108">
        <f t="shared" si="56"/>
        <v>100</v>
      </c>
    </row>
    <row r="126" spans="2:8" s="32" customFormat="1" ht="18" hidden="1" customHeight="1">
      <c r="B126" s="65" t="s">
        <v>15</v>
      </c>
      <c r="C126" s="124">
        <v>2018</v>
      </c>
      <c r="D126" s="108" t="e">
        <f t="shared" si="56"/>
        <v>#DIV/0!</v>
      </c>
      <c r="E126" s="108" t="e">
        <f t="shared" si="56"/>
        <v>#DIV/0!</v>
      </c>
      <c r="F126" s="108" t="e">
        <f t="shared" si="56"/>
        <v>#DIV/0!</v>
      </c>
      <c r="G126" s="108" t="e">
        <f t="shared" si="56"/>
        <v>#DIV/0!</v>
      </c>
      <c r="H126" s="108" t="e">
        <f t="shared" si="56"/>
        <v>#DIV/0!</v>
      </c>
    </row>
    <row r="127" spans="2:8" s="32" customFormat="1" ht="18" customHeight="1">
      <c r="B127" s="274" t="s">
        <v>17</v>
      </c>
      <c r="C127" s="274"/>
      <c r="D127" s="274"/>
      <c r="E127" s="274"/>
      <c r="F127" s="274"/>
      <c r="G127" s="274"/>
      <c r="H127" s="274"/>
    </row>
    <row r="128" spans="2:8" s="32" customFormat="1" ht="18" customHeight="1">
      <c r="B128" s="301" t="s">
        <v>28</v>
      </c>
      <c r="C128" s="302"/>
      <c r="D128" s="302"/>
      <c r="E128" s="302"/>
      <c r="F128" s="302"/>
      <c r="G128" s="302"/>
      <c r="H128" s="303"/>
    </row>
    <row r="129" spans="2:8" s="32" customFormat="1" ht="18" hidden="1" customHeight="1">
      <c r="B129" s="29" t="s">
        <v>12</v>
      </c>
      <c r="C129" s="30">
        <v>2015</v>
      </c>
      <c r="D129" s="31">
        <v>54.589832999999999</v>
      </c>
      <c r="E129" s="31">
        <v>147.36809600000001</v>
      </c>
      <c r="F129" s="31">
        <v>987.57092999999998</v>
      </c>
      <c r="G129" s="31">
        <v>352.32177300000001</v>
      </c>
      <c r="H129" s="31">
        <v>1541.8506319999999</v>
      </c>
    </row>
    <row r="130" spans="2:8" s="32" customFormat="1" ht="18" hidden="1" customHeight="1">
      <c r="B130" s="29" t="s">
        <v>13</v>
      </c>
      <c r="C130" s="30">
        <v>2015</v>
      </c>
      <c r="D130" s="31">
        <v>53.121552000000001</v>
      </c>
      <c r="E130" s="31">
        <v>45.467215000000003</v>
      </c>
      <c r="F130" s="31">
        <v>883.21534799999995</v>
      </c>
      <c r="G130" s="31">
        <v>228.80982499999999</v>
      </c>
      <c r="H130" s="31">
        <v>1210.61394</v>
      </c>
    </row>
    <row r="131" spans="2:8" s="32" customFormat="1" ht="18" hidden="1" customHeight="1">
      <c r="B131" s="29" t="s">
        <v>14</v>
      </c>
      <c r="C131" s="30">
        <v>2015</v>
      </c>
      <c r="D131" s="31">
        <v>10.781314999999999</v>
      </c>
      <c r="E131" s="31">
        <v>28.606482</v>
      </c>
      <c r="F131" s="31">
        <v>1010.643749</v>
      </c>
      <c r="G131" s="31">
        <v>401.21107899999998</v>
      </c>
      <c r="H131" s="31">
        <v>1451.2426250000001</v>
      </c>
    </row>
    <row r="132" spans="2:8" s="32" customFormat="1" ht="18" customHeight="1">
      <c r="B132" s="29" t="s">
        <v>15</v>
      </c>
      <c r="C132" s="30">
        <v>2015</v>
      </c>
      <c r="D132" s="31">
        <v>2.5620850000000002</v>
      </c>
      <c r="E132" s="31">
        <v>53.193831000000003</v>
      </c>
      <c r="F132" s="31">
        <v>638.60636199999999</v>
      </c>
      <c r="G132" s="31">
        <v>217.13669400000001</v>
      </c>
      <c r="H132" s="31">
        <v>911.49897199999998</v>
      </c>
    </row>
    <row r="133" spans="2:8" s="32" customFormat="1" ht="5.25" customHeight="1">
      <c r="B133" s="275"/>
      <c r="C133" s="275"/>
      <c r="D133" s="275"/>
      <c r="E133" s="275"/>
      <c r="F133" s="275"/>
      <c r="G133" s="275"/>
      <c r="H133" s="275"/>
    </row>
    <row r="134" spans="2:8" s="32" customFormat="1" ht="18" customHeight="1">
      <c r="B134" s="29" t="s">
        <v>12</v>
      </c>
      <c r="C134" s="30">
        <v>2016</v>
      </c>
      <c r="D134" s="31">
        <v>34.917960000000001</v>
      </c>
      <c r="E134" s="31">
        <v>98.952556999999999</v>
      </c>
      <c r="F134" s="31">
        <v>924.25308099999995</v>
      </c>
      <c r="G134" s="31">
        <v>306.69856299999998</v>
      </c>
      <c r="H134" s="31">
        <v>1364.8221610000001</v>
      </c>
    </row>
    <row r="135" spans="2:8" s="32" customFormat="1" ht="18" customHeight="1">
      <c r="B135" s="29" t="s">
        <v>13</v>
      </c>
      <c r="C135" s="30">
        <v>2016</v>
      </c>
      <c r="D135" s="31">
        <v>41.973284</v>
      </c>
      <c r="E135" s="31">
        <v>55.717374999999997</v>
      </c>
      <c r="F135" s="31">
        <v>1200.767265</v>
      </c>
      <c r="G135" s="31">
        <v>247.15160800000001</v>
      </c>
      <c r="H135" s="31">
        <v>1545.6095319999999</v>
      </c>
    </row>
    <row r="136" spans="2:8" s="32" customFormat="1" ht="18" customHeight="1">
      <c r="B136" s="29" t="s">
        <v>14</v>
      </c>
      <c r="C136" s="30">
        <v>2016</v>
      </c>
      <c r="D136" s="31">
        <v>11.418658000000001</v>
      </c>
      <c r="E136" s="31">
        <v>30.285046000000001</v>
      </c>
      <c r="F136" s="31">
        <v>836.47754299999997</v>
      </c>
      <c r="G136" s="31">
        <v>198.64328499999999</v>
      </c>
      <c r="H136" s="31">
        <v>1076.8245320000001</v>
      </c>
    </row>
    <row r="137" spans="2:8" s="32" customFormat="1" ht="18" customHeight="1">
      <c r="B137" s="29" t="s">
        <v>15</v>
      </c>
      <c r="C137" s="30">
        <v>2016</v>
      </c>
      <c r="D137" s="31">
        <v>9.5633579999999991</v>
      </c>
      <c r="E137" s="31">
        <v>36.867719000000001</v>
      </c>
      <c r="F137" s="31">
        <v>679.04706599999997</v>
      </c>
      <c r="G137" s="31">
        <v>163.663005</v>
      </c>
      <c r="H137" s="31">
        <v>889.14114800000004</v>
      </c>
    </row>
    <row r="138" spans="2:8" s="32" customFormat="1" ht="5.25" customHeight="1">
      <c r="B138" s="275"/>
      <c r="C138" s="275"/>
      <c r="D138" s="275"/>
      <c r="E138" s="275"/>
      <c r="F138" s="275"/>
      <c r="G138" s="275"/>
      <c r="H138" s="275"/>
    </row>
    <row r="139" spans="2:8" s="32" customFormat="1" ht="18" customHeight="1">
      <c r="B139" s="29" t="s">
        <v>12</v>
      </c>
      <c r="C139" s="30">
        <v>2017</v>
      </c>
      <c r="D139" s="31">
        <v>42.055802999999997</v>
      </c>
      <c r="E139" s="31">
        <v>94.329662999999996</v>
      </c>
      <c r="F139" s="31">
        <v>907.443534</v>
      </c>
      <c r="G139" s="31">
        <v>273.73468100000002</v>
      </c>
      <c r="H139" s="31">
        <v>1317.5636810000001</v>
      </c>
    </row>
    <row r="140" spans="2:8" s="32" customFormat="1" ht="18" customHeight="1">
      <c r="B140" s="29" t="s">
        <v>13</v>
      </c>
      <c r="C140" s="30">
        <v>2017</v>
      </c>
      <c r="D140" s="31">
        <v>44.916615999999998</v>
      </c>
      <c r="E140" s="31">
        <v>43.203342999999997</v>
      </c>
      <c r="F140" s="31">
        <v>840.50143500000001</v>
      </c>
      <c r="G140" s="31">
        <v>300.33863500000001</v>
      </c>
      <c r="H140" s="31">
        <v>1228.9600290000001</v>
      </c>
    </row>
    <row r="141" spans="2:8" s="32" customFormat="1" ht="18" customHeight="1">
      <c r="B141" s="29" t="s">
        <v>14</v>
      </c>
      <c r="C141" s="30">
        <v>2017</v>
      </c>
      <c r="D141" s="31">
        <v>9.1057140000000008</v>
      </c>
      <c r="E141" s="31">
        <v>34.770344999999999</v>
      </c>
      <c r="F141" s="31">
        <v>819.59223099999997</v>
      </c>
      <c r="G141" s="31">
        <v>256.42048299999999</v>
      </c>
      <c r="H141" s="31">
        <v>1119.8887729999999</v>
      </c>
    </row>
    <row r="142" spans="2:8" s="76" customFormat="1" ht="18" customHeight="1">
      <c r="B142" s="74" t="s">
        <v>15</v>
      </c>
      <c r="C142" s="75">
        <v>2017</v>
      </c>
      <c r="D142" s="33">
        <v>16.542781000000002</v>
      </c>
      <c r="E142" s="33">
        <v>40.409123000000001</v>
      </c>
      <c r="F142" s="33">
        <v>531.23250900000005</v>
      </c>
      <c r="G142" s="33">
        <v>257.51932199999999</v>
      </c>
      <c r="H142" s="33">
        <v>845.70373500000005</v>
      </c>
    </row>
    <row r="143" spans="2:8" s="76" customFormat="1" ht="5.25" customHeight="1">
      <c r="B143" s="305"/>
      <c r="C143" s="305"/>
      <c r="D143" s="305"/>
      <c r="E143" s="305"/>
      <c r="F143" s="305"/>
      <c r="G143" s="305"/>
      <c r="H143" s="305"/>
    </row>
    <row r="144" spans="2:8" s="32" customFormat="1" ht="18" customHeight="1">
      <c r="B144" s="29" t="s">
        <v>12</v>
      </c>
      <c r="C144" s="30">
        <v>2018</v>
      </c>
      <c r="D144" s="31">
        <v>57.558394</v>
      </c>
      <c r="E144" s="31">
        <v>118.630408</v>
      </c>
      <c r="F144" s="31">
        <v>1582.433203</v>
      </c>
      <c r="G144" s="31">
        <v>739.72643800000003</v>
      </c>
      <c r="H144" s="31">
        <v>2498.3484429999999</v>
      </c>
    </row>
    <row r="145" spans="2:8" s="32" customFormat="1" ht="18" customHeight="1">
      <c r="B145" s="29" t="s">
        <v>13</v>
      </c>
      <c r="C145" s="30">
        <v>2018</v>
      </c>
      <c r="D145" s="31">
        <v>80.589183000000006</v>
      </c>
      <c r="E145" s="31">
        <v>72.065374000000006</v>
      </c>
      <c r="F145" s="31">
        <v>1362.7781540000001</v>
      </c>
      <c r="G145" s="31">
        <v>805.76883499999997</v>
      </c>
      <c r="H145" s="31">
        <v>2321.2015459999998</v>
      </c>
    </row>
    <row r="146" spans="2:8" s="76" customFormat="1" ht="18" customHeight="1">
      <c r="B146" s="65" t="s">
        <v>14</v>
      </c>
      <c r="C146" s="124">
        <v>2018</v>
      </c>
      <c r="D146" s="27">
        <v>22.276553</v>
      </c>
      <c r="E146" s="27">
        <v>70.299133999999995</v>
      </c>
      <c r="F146" s="27">
        <v>1330.066605</v>
      </c>
      <c r="G146" s="27">
        <v>772.43731400000001</v>
      </c>
      <c r="H146" s="27">
        <v>2195.0796059999998</v>
      </c>
    </row>
    <row r="147" spans="2:8" s="76" customFormat="1" ht="18" hidden="1" customHeight="1">
      <c r="B147" s="65" t="s">
        <v>15</v>
      </c>
      <c r="C147" s="124">
        <v>2018</v>
      </c>
      <c r="D147" s="27"/>
      <c r="E147" s="27"/>
      <c r="F147" s="27"/>
      <c r="G147" s="27"/>
      <c r="H147" s="27"/>
    </row>
    <row r="148" spans="2:8" s="32" customFormat="1" ht="18" customHeight="1">
      <c r="B148" s="386" t="s">
        <v>64</v>
      </c>
      <c r="C148" s="386"/>
      <c r="D148" s="386"/>
      <c r="E148" s="386"/>
      <c r="F148" s="386"/>
      <c r="G148" s="386"/>
      <c r="H148" s="386"/>
    </row>
    <row r="149" spans="2:8" s="32" customFormat="1" ht="18" hidden="1" customHeight="1">
      <c r="B149" s="29" t="s">
        <v>12</v>
      </c>
      <c r="C149" s="30">
        <v>2015</v>
      </c>
      <c r="D149" s="31">
        <v>-20.904161079784515</v>
      </c>
      <c r="E149" s="31">
        <v>39.749841611796896</v>
      </c>
      <c r="F149" s="31">
        <v>22.399466932399818</v>
      </c>
      <c r="G149" s="31">
        <v>67.178347893629606</v>
      </c>
      <c r="H149" s="31">
        <v>29.343674025801242</v>
      </c>
    </row>
    <row r="150" spans="2:8" s="32" customFormat="1" ht="18" hidden="1" customHeight="1">
      <c r="B150" s="29" t="s">
        <v>13</v>
      </c>
      <c r="C150" s="30">
        <v>2015</v>
      </c>
      <c r="D150" s="31">
        <v>-6.1961197477498073</v>
      </c>
      <c r="E150" s="31">
        <v>0.12408263149694114</v>
      </c>
      <c r="F150" s="31">
        <v>2.7066524765100195</v>
      </c>
      <c r="G150" s="31">
        <v>15.805462606710934</v>
      </c>
      <c r="H150" s="31">
        <v>4.4026665858798575</v>
      </c>
    </row>
    <row r="151" spans="2:8" s="32" customFormat="1" ht="18" hidden="1" customHeight="1">
      <c r="B151" s="29" t="s">
        <v>14</v>
      </c>
      <c r="C151" s="30">
        <v>2015</v>
      </c>
      <c r="D151" s="31">
        <v>-22.437302560285595</v>
      </c>
      <c r="E151" s="31">
        <v>-32.180876524286525</v>
      </c>
      <c r="F151" s="31">
        <v>8.2138528137499041</v>
      </c>
      <c r="G151" s="31">
        <v>132.44379091356888</v>
      </c>
      <c r="H151" s="31">
        <v>24.825375830366074</v>
      </c>
    </row>
    <row r="152" spans="2:8" s="32" customFormat="1" ht="18" customHeight="1">
      <c r="B152" s="29" t="s">
        <v>15</v>
      </c>
      <c r="C152" s="30">
        <v>2015</v>
      </c>
      <c r="D152" s="31">
        <v>-48.851482369419386</v>
      </c>
      <c r="E152" s="31">
        <v>41.436501033736242</v>
      </c>
      <c r="F152" s="31">
        <v>9.1627951040868059</v>
      </c>
      <c r="G152" s="31">
        <v>68.619820860495111</v>
      </c>
      <c r="H152" s="31">
        <v>20.505619144357318</v>
      </c>
    </row>
    <row r="153" spans="2:8" s="32" customFormat="1" ht="5.25" customHeight="1">
      <c r="B153" s="275"/>
      <c r="C153" s="275"/>
      <c r="D153" s="275"/>
      <c r="E153" s="275"/>
      <c r="F153" s="275"/>
      <c r="G153" s="275"/>
      <c r="H153" s="275"/>
    </row>
    <row r="154" spans="2:8" s="32" customFormat="1" ht="18" customHeight="1">
      <c r="B154" s="29" t="s">
        <v>12</v>
      </c>
      <c r="C154" s="30">
        <v>2016</v>
      </c>
      <c r="D154" s="31">
        <f t="shared" ref="D154:H154" si="57">(D134-D129)/D129*100</f>
        <v>-36.035781607904902</v>
      </c>
      <c r="E154" s="31">
        <f t="shared" si="57"/>
        <v>-32.853473929662499</v>
      </c>
      <c r="F154" s="31">
        <f t="shared" si="57"/>
        <v>-6.4114735536008567</v>
      </c>
      <c r="G154" s="31">
        <f t="shared" si="57"/>
        <v>-12.949301887170064</v>
      </c>
      <c r="H154" s="31">
        <f t="shared" si="57"/>
        <v>-11.481557767393376</v>
      </c>
    </row>
    <row r="155" spans="2:8" s="32" customFormat="1" ht="18" customHeight="1">
      <c r="B155" s="29" t="s">
        <v>13</v>
      </c>
      <c r="C155" s="30">
        <v>2016</v>
      </c>
      <c r="D155" s="31">
        <f t="shared" ref="D155:H155" si="58">(D135-D130)/D130*100</f>
        <v>-20.986337146173746</v>
      </c>
      <c r="E155" s="31">
        <f t="shared" si="58"/>
        <v>22.544068291844997</v>
      </c>
      <c r="F155" s="31">
        <f t="shared" si="58"/>
        <v>35.954075947511733</v>
      </c>
      <c r="G155" s="31">
        <f t="shared" si="58"/>
        <v>8.0161693231486115</v>
      </c>
      <c r="H155" s="31">
        <f t="shared" si="58"/>
        <v>27.671545893482772</v>
      </c>
    </row>
    <row r="156" spans="2:8" s="32" customFormat="1" ht="18" customHeight="1">
      <c r="B156" s="29" t="s">
        <v>14</v>
      </c>
      <c r="C156" s="30">
        <v>2016</v>
      </c>
      <c r="D156" s="31">
        <f t="shared" ref="D156:H156" si="59">(D136-D131)/D131*100</f>
        <v>5.9115516057178681</v>
      </c>
      <c r="E156" s="31">
        <f t="shared" si="59"/>
        <v>5.8677750028822198</v>
      </c>
      <c r="F156" s="31">
        <f t="shared" si="59"/>
        <v>-17.233194800079847</v>
      </c>
      <c r="G156" s="31">
        <f t="shared" si="59"/>
        <v>-50.489082830137896</v>
      </c>
      <c r="H156" s="31">
        <f t="shared" si="59"/>
        <v>-25.799827440983549</v>
      </c>
    </row>
    <row r="157" spans="2:8" s="32" customFormat="1" ht="18" customHeight="1">
      <c r="B157" s="29" t="s">
        <v>15</v>
      </c>
      <c r="C157" s="30">
        <v>2016</v>
      </c>
      <c r="D157" s="31">
        <f t="shared" ref="D157:H157" si="60">(D137-D132)/D132*100</f>
        <v>273.26466530189276</v>
      </c>
      <c r="E157" s="31">
        <f t="shared" si="60"/>
        <v>-30.691739423693697</v>
      </c>
      <c r="F157" s="31">
        <f t="shared" si="60"/>
        <v>6.3326497207680461</v>
      </c>
      <c r="G157" s="31">
        <f t="shared" si="60"/>
        <v>-24.626739965010248</v>
      </c>
      <c r="H157" s="31">
        <f t="shared" si="60"/>
        <v>-2.4528633258842487</v>
      </c>
    </row>
    <row r="158" spans="2:8" s="32" customFormat="1" ht="5.25" customHeight="1">
      <c r="B158" s="275"/>
      <c r="C158" s="275"/>
      <c r="D158" s="275"/>
      <c r="E158" s="275"/>
      <c r="F158" s="275"/>
      <c r="G158" s="275"/>
      <c r="H158" s="275"/>
    </row>
    <row r="159" spans="2:8" s="32" customFormat="1" ht="18" customHeight="1">
      <c r="B159" s="29" t="s">
        <v>12</v>
      </c>
      <c r="C159" s="30">
        <v>2017</v>
      </c>
      <c r="D159" s="31">
        <f t="shared" ref="D159:H159" si="61">(D139-D134)/D134*100</f>
        <v>20.441752610977261</v>
      </c>
      <c r="E159" s="31">
        <f t="shared" si="61"/>
        <v>-4.6718287431420311</v>
      </c>
      <c r="F159" s="31">
        <f t="shared" si="61"/>
        <v>-1.8187169018482237</v>
      </c>
      <c r="G159" s="31">
        <f t="shared" si="61"/>
        <v>-10.747974062076045</v>
      </c>
      <c r="H159" s="31">
        <f t="shared" si="61"/>
        <v>-3.4626108331486836</v>
      </c>
    </row>
    <row r="160" spans="2:8" s="32" customFormat="1" ht="18" customHeight="1">
      <c r="B160" s="29" t="s">
        <v>13</v>
      </c>
      <c r="C160" s="30">
        <v>2017</v>
      </c>
      <c r="D160" s="31">
        <f t="shared" ref="D160:H160" si="62">(D140-D135)/D135*100</f>
        <v>7.0123938836903914</v>
      </c>
      <c r="E160" s="31">
        <f t="shared" si="62"/>
        <v>-22.459837707716847</v>
      </c>
      <c r="F160" s="31">
        <f t="shared" si="62"/>
        <v>-30.002968976673422</v>
      </c>
      <c r="G160" s="31">
        <f t="shared" si="62"/>
        <v>21.520000387778175</v>
      </c>
      <c r="H160" s="31">
        <f t="shared" si="62"/>
        <v>-20.487030937901842</v>
      </c>
    </row>
    <row r="161" spans="2:8" s="32" customFormat="1" ht="18" customHeight="1">
      <c r="B161" s="29" t="s">
        <v>14</v>
      </c>
      <c r="C161" s="30">
        <v>2017</v>
      </c>
      <c r="D161" s="31">
        <f t="shared" ref="D161:H161" si="63">(D141-D136)/D136*100</f>
        <v>-20.2558304136966</v>
      </c>
      <c r="E161" s="31">
        <f t="shared" si="63"/>
        <v>14.810276332418306</v>
      </c>
      <c r="F161" s="31">
        <f t="shared" si="63"/>
        <v>-2.0186210785099341</v>
      </c>
      <c r="G161" s="31">
        <f t="shared" si="63"/>
        <v>29.085905420865348</v>
      </c>
      <c r="H161" s="31">
        <f t="shared" si="63"/>
        <v>3.9991883282985801</v>
      </c>
    </row>
    <row r="162" spans="2:8" s="32" customFormat="1" ht="18" customHeight="1">
      <c r="B162" s="29" t="s">
        <v>15</v>
      </c>
      <c r="C162" s="30">
        <v>2017</v>
      </c>
      <c r="D162" s="31">
        <f t="shared" ref="D162:H162" si="64">(D142-D137)/D137*100</f>
        <v>72.980881819963273</v>
      </c>
      <c r="E162" s="31">
        <f t="shared" si="64"/>
        <v>9.6057041120444691</v>
      </c>
      <c r="F162" s="31">
        <f t="shared" si="64"/>
        <v>-21.767939867661536</v>
      </c>
      <c r="G162" s="31">
        <f t="shared" si="64"/>
        <v>57.347301548080452</v>
      </c>
      <c r="H162" s="31">
        <f t="shared" si="64"/>
        <v>-4.8853225494856964</v>
      </c>
    </row>
    <row r="163" spans="2:8" s="32" customFormat="1" ht="5.25" customHeight="1">
      <c r="B163" s="275"/>
      <c r="C163" s="275"/>
      <c r="D163" s="275"/>
      <c r="E163" s="275"/>
      <c r="F163" s="275"/>
      <c r="G163" s="275"/>
      <c r="H163" s="275"/>
    </row>
    <row r="164" spans="2:8" s="32" customFormat="1" ht="18" customHeight="1">
      <c r="B164" s="29" t="s">
        <v>12</v>
      </c>
      <c r="C164" s="30">
        <v>2018</v>
      </c>
      <c r="D164" s="31">
        <f t="shared" ref="D164:H167" si="65">(D144-D139)/D139*100</f>
        <v>36.861954579728277</v>
      </c>
      <c r="E164" s="31">
        <f t="shared" si="65"/>
        <v>25.761509399222604</v>
      </c>
      <c r="F164" s="31">
        <f t="shared" si="65"/>
        <v>74.383655148729076</v>
      </c>
      <c r="G164" s="31">
        <f t="shared" si="65"/>
        <v>170.234825670482</v>
      </c>
      <c r="H164" s="31">
        <f t="shared" si="65"/>
        <v>89.618800140560325</v>
      </c>
    </row>
    <row r="165" spans="2:8" s="32" customFormat="1" ht="18" customHeight="1">
      <c r="B165" s="29" t="s">
        <v>13</v>
      </c>
      <c r="C165" s="30">
        <v>2018</v>
      </c>
      <c r="D165" s="31">
        <f t="shared" si="65"/>
        <v>79.419533742257016</v>
      </c>
      <c r="E165" s="31">
        <f t="shared" si="65"/>
        <v>66.805087282250383</v>
      </c>
      <c r="F165" s="31">
        <f t="shared" si="65"/>
        <v>62.138706402089618</v>
      </c>
      <c r="G165" s="31">
        <f t="shared" si="65"/>
        <v>168.28677402759052</v>
      </c>
      <c r="H165" s="31">
        <f t="shared" si="65"/>
        <v>88.875267805801002</v>
      </c>
    </row>
    <row r="166" spans="2:8" s="32" customFormat="1" ht="18" customHeight="1">
      <c r="B166" s="65" t="s">
        <v>14</v>
      </c>
      <c r="C166" s="124">
        <v>2018</v>
      </c>
      <c r="D166" s="108">
        <f t="shared" si="65"/>
        <v>144.64367099603609</v>
      </c>
      <c r="E166" s="108">
        <f t="shared" si="65"/>
        <v>102.1812955839236</v>
      </c>
      <c r="F166" s="108">
        <f t="shared" si="65"/>
        <v>62.283944953597306</v>
      </c>
      <c r="G166" s="108">
        <f t="shared" si="65"/>
        <v>201.2385379525239</v>
      </c>
      <c r="H166" s="108">
        <f t="shared" si="65"/>
        <v>96.008716126311228</v>
      </c>
    </row>
    <row r="167" spans="2:8" s="32" customFormat="1" ht="18" hidden="1" customHeight="1">
      <c r="B167" s="65" t="s">
        <v>15</v>
      </c>
      <c r="C167" s="124">
        <v>2018</v>
      </c>
      <c r="D167" s="108">
        <f t="shared" si="65"/>
        <v>-100</v>
      </c>
      <c r="E167" s="108">
        <f t="shared" si="65"/>
        <v>-100</v>
      </c>
      <c r="F167" s="108">
        <f t="shared" si="65"/>
        <v>-100</v>
      </c>
      <c r="G167" s="108">
        <f t="shared" si="65"/>
        <v>-100</v>
      </c>
      <c r="H167" s="108">
        <f t="shared" si="65"/>
        <v>-100</v>
      </c>
    </row>
    <row r="168" spans="2:8" s="32" customFormat="1" ht="18" customHeight="1">
      <c r="B168" s="275" t="s">
        <v>29</v>
      </c>
      <c r="C168" s="275"/>
      <c r="D168" s="275"/>
      <c r="E168" s="275"/>
      <c r="F168" s="275"/>
      <c r="G168" s="275"/>
      <c r="H168" s="275"/>
    </row>
    <row r="169" spans="2:8" s="32" customFormat="1" ht="18" hidden="1" customHeight="1">
      <c r="B169" s="29" t="s">
        <v>12</v>
      </c>
      <c r="C169" s="30">
        <v>2015</v>
      </c>
      <c r="D169" s="31">
        <f t="shared" ref="D169:H169" si="66">D129/$H129*100</f>
        <v>3.5405396519628631</v>
      </c>
      <c r="E169" s="31">
        <f t="shared" si="66"/>
        <v>9.5578711025232455</v>
      </c>
      <c r="F169" s="31">
        <f t="shared" si="66"/>
        <v>64.051011784389246</v>
      </c>
      <c r="G169" s="31">
        <f t="shared" si="66"/>
        <v>22.850577461124654</v>
      </c>
      <c r="H169" s="31">
        <f t="shared" si="66"/>
        <v>100</v>
      </c>
    </row>
    <row r="170" spans="2:8" s="32" customFormat="1" ht="18" hidden="1" customHeight="1">
      <c r="B170" s="29" t="s">
        <v>13</v>
      </c>
      <c r="C170" s="30">
        <v>2015</v>
      </c>
      <c r="D170" s="31">
        <f t="shared" ref="D170:H170" si="67">D130/$H130*100</f>
        <v>4.3879844965274399</v>
      </c>
      <c r="E170" s="31">
        <f t="shared" si="67"/>
        <v>3.7557154678063602</v>
      </c>
      <c r="F170" s="31">
        <f t="shared" si="67"/>
        <v>72.955986943285978</v>
      </c>
      <c r="G170" s="31">
        <f t="shared" si="67"/>
        <v>18.90031309238022</v>
      </c>
      <c r="H170" s="31">
        <f t="shared" si="67"/>
        <v>100</v>
      </c>
    </row>
    <row r="171" spans="2:8" s="32" customFormat="1" ht="18" hidden="1" customHeight="1">
      <c r="B171" s="29" t="s">
        <v>14</v>
      </c>
      <c r="C171" s="30">
        <v>2015</v>
      </c>
      <c r="D171" s="31">
        <f t="shared" ref="D171:H171" si="68">D131/$H131*100</f>
        <v>0.74290231104533599</v>
      </c>
      <c r="E171" s="31">
        <f t="shared" si="68"/>
        <v>1.9711715675385428</v>
      </c>
      <c r="F171" s="31">
        <f t="shared" si="68"/>
        <v>69.639888712612745</v>
      </c>
      <c r="G171" s="31">
        <f t="shared" si="68"/>
        <v>27.646037408803366</v>
      </c>
      <c r="H171" s="31">
        <f t="shared" si="68"/>
        <v>100</v>
      </c>
    </row>
    <row r="172" spans="2:8" s="32" customFormat="1" ht="18" customHeight="1">
      <c r="B172" s="29" t="s">
        <v>15</v>
      </c>
      <c r="C172" s="30">
        <v>2015</v>
      </c>
      <c r="D172" s="31">
        <f t="shared" ref="D172:H172" si="69">D132/$H132*100</f>
        <v>0.28108479314883966</v>
      </c>
      <c r="E172" s="31">
        <f t="shared" si="69"/>
        <v>5.8358629723172086</v>
      </c>
      <c r="F172" s="31">
        <f t="shared" si="69"/>
        <v>70.061117084836383</v>
      </c>
      <c r="G172" s="31">
        <f t="shared" si="69"/>
        <v>23.82193514969757</v>
      </c>
      <c r="H172" s="31">
        <f t="shared" si="69"/>
        <v>100</v>
      </c>
    </row>
    <row r="173" spans="2:8" s="32" customFormat="1" ht="5.25" customHeight="1">
      <c r="B173" s="275"/>
      <c r="C173" s="275"/>
      <c r="D173" s="275"/>
      <c r="E173" s="275"/>
      <c r="F173" s="275"/>
      <c r="G173" s="275"/>
      <c r="H173" s="275"/>
    </row>
    <row r="174" spans="2:8" s="32" customFormat="1" ht="18" customHeight="1">
      <c r="B174" s="29" t="s">
        <v>12</v>
      </c>
      <c r="C174" s="30">
        <v>2016</v>
      </c>
      <c r="D174" s="31">
        <f t="shared" ref="D174:H174" si="70">D134/$H134*100</f>
        <v>2.558425632128932</v>
      </c>
      <c r="E174" s="31">
        <f t="shared" si="70"/>
        <v>7.250216169372413</v>
      </c>
      <c r="F174" s="31">
        <f t="shared" si="70"/>
        <v>67.719671281040988</v>
      </c>
      <c r="G174" s="31">
        <f t="shared" si="70"/>
        <v>22.471686917457664</v>
      </c>
      <c r="H174" s="31">
        <f t="shared" si="70"/>
        <v>100</v>
      </c>
    </row>
    <row r="175" spans="2:8" s="32" customFormat="1" ht="18" customHeight="1">
      <c r="B175" s="29" t="s">
        <v>13</v>
      </c>
      <c r="C175" s="30">
        <v>2016</v>
      </c>
      <c r="D175" s="31">
        <f t="shared" ref="D175:H175" si="71">D135/$H135*100</f>
        <v>2.7156460367895816</v>
      </c>
      <c r="E175" s="31">
        <f t="shared" si="71"/>
        <v>3.6048803948499457</v>
      </c>
      <c r="F175" s="31">
        <f t="shared" si="71"/>
        <v>77.688914317591056</v>
      </c>
      <c r="G175" s="31">
        <f t="shared" si="71"/>
        <v>15.990559250769426</v>
      </c>
      <c r="H175" s="31">
        <f t="shared" si="71"/>
        <v>100</v>
      </c>
    </row>
    <row r="176" spans="2:8" s="32" customFormat="1" ht="18" customHeight="1">
      <c r="B176" s="29" t="s">
        <v>14</v>
      </c>
      <c r="C176" s="30">
        <v>2016</v>
      </c>
      <c r="D176" s="31">
        <f t="shared" ref="D176:H176" si="72">D136/$H136*100</f>
        <v>1.060400990195866</v>
      </c>
      <c r="E176" s="31">
        <f t="shared" si="72"/>
        <v>2.8124401980099019</v>
      </c>
      <c r="F176" s="31">
        <f t="shared" si="72"/>
        <v>77.680022895317904</v>
      </c>
      <c r="G176" s="31">
        <f t="shared" si="72"/>
        <v>18.447135916476316</v>
      </c>
      <c r="H176" s="31">
        <f t="shared" si="72"/>
        <v>100</v>
      </c>
    </row>
    <row r="177" spans="2:8" s="32" customFormat="1" ht="18" customHeight="1">
      <c r="B177" s="29" t="s">
        <v>15</v>
      </c>
      <c r="C177" s="30">
        <v>2016</v>
      </c>
      <c r="D177" s="31">
        <f t="shared" ref="D177:H177" si="73">D137/$H137*100</f>
        <v>1.0755725366564635</v>
      </c>
      <c r="E177" s="31">
        <f t="shared" si="73"/>
        <v>4.1464416626009086</v>
      </c>
      <c r="F177" s="31">
        <f t="shared" si="73"/>
        <v>76.371121449887042</v>
      </c>
      <c r="G177" s="31">
        <f t="shared" si="73"/>
        <v>18.406864350855574</v>
      </c>
      <c r="H177" s="31">
        <f t="shared" si="73"/>
        <v>100</v>
      </c>
    </row>
    <row r="178" spans="2:8" s="32" customFormat="1" ht="5.25" customHeight="1">
      <c r="B178" s="275"/>
      <c r="C178" s="275"/>
      <c r="D178" s="275"/>
      <c r="E178" s="275"/>
      <c r="F178" s="275"/>
      <c r="G178" s="275"/>
      <c r="H178" s="275"/>
    </row>
    <row r="179" spans="2:8" s="32" customFormat="1" ht="18" customHeight="1">
      <c r="B179" s="29" t="s">
        <v>12</v>
      </c>
      <c r="C179" s="30">
        <v>2017</v>
      </c>
      <c r="D179" s="31">
        <f t="shared" ref="D179:H179" si="74">D139/$H139*100</f>
        <v>3.1919370278999057</v>
      </c>
      <c r="E179" s="31">
        <f t="shared" si="74"/>
        <v>7.1594006696060406</v>
      </c>
      <c r="F179" s="31">
        <f t="shared" si="74"/>
        <v>68.87284061376613</v>
      </c>
      <c r="G179" s="31">
        <f t="shared" si="74"/>
        <v>20.775821688727923</v>
      </c>
      <c r="H179" s="31">
        <f t="shared" si="74"/>
        <v>100</v>
      </c>
    </row>
    <row r="180" spans="2:8" s="32" customFormat="1" ht="18" customHeight="1">
      <c r="B180" s="29" t="s">
        <v>13</v>
      </c>
      <c r="C180" s="30">
        <v>2017</v>
      </c>
      <c r="D180" s="31">
        <f t="shared" ref="D180:H180" si="75">D140/$H140*100</f>
        <v>3.6548475898397172</v>
      </c>
      <c r="E180" s="31">
        <f t="shared" si="75"/>
        <v>3.5154392315878971</v>
      </c>
      <c r="F180" s="31">
        <f t="shared" si="75"/>
        <v>68.391275156761012</v>
      </c>
      <c r="G180" s="31">
        <f t="shared" si="75"/>
        <v>24.438438021811365</v>
      </c>
      <c r="H180" s="31">
        <f t="shared" si="75"/>
        <v>100</v>
      </c>
    </row>
    <row r="181" spans="2:8" s="32" customFormat="1" ht="18" customHeight="1">
      <c r="B181" s="29" t="s">
        <v>14</v>
      </c>
      <c r="C181" s="30">
        <v>2017</v>
      </c>
      <c r="D181" s="31">
        <f t="shared" ref="D181:H181" si="76">D141/$H141*100</f>
        <v>0.81309092648614323</v>
      </c>
      <c r="E181" s="31">
        <f t="shared" si="76"/>
        <v>3.104803426759597</v>
      </c>
      <c r="F181" s="31">
        <f t="shared" si="76"/>
        <v>73.185145771614941</v>
      </c>
      <c r="G181" s="31">
        <f t="shared" si="76"/>
        <v>22.896959875139316</v>
      </c>
      <c r="H181" s="31">
        <f t="shared" si="76"/>
        <v>100</v>
      </c>
    </row>
    <row r="182" spans="2:8" s="32" customFormat="1" ht="18" customHeight="1">
      <c r="B182" s="29" t="s">
        <v>15</v>
      </c>
      <c r="C182" s="30">
        <v>2017</v>
      </c>
      <c r="D182" s="31">
        <f t="shared" ref="D182:H182" si="77">D142/$H142*100</f>
        <v>1.9560964809975685</v>
      </c>
      <c r="E182" s="31">
        <f t="shared" si="77"/>
        <v>4.7781653701694955</v>
      </c>
      <c r="F182" s="31">
        <f t="shared" si="77"/>
        <v>62.815438434832025</v>
      </c>
      <c r="G182" s="31">
        <f t="shared" si="77"/>
        <v>30.450299714000906</v>
      </c>
      <c r="H182" s="31">
        <f t="shared" si="77"/>
        <v>100</v>
      </c>
    </row>
    <row r="183" spans="2:8" s="32" customFormat="1" ht="5.25" customHeight="1">
      <c r="B183" s="275"/>
      <c r="C183" s="275"/>
      <c r="D183" s="275"/>
      <c r="E183" s="275"/>
      <c r="F183" s="275"/>
      <c r="G183" s="275"/>
      <c r="H183" s="275"/>
    </row>
    <row r="184" spans="2:8" s="32" customFormat="1" ht="18" customHeight="1">
      <c r="B184" s="29" t="s">
        <v>12</v>
      </c>
      <c r="C184" s="30">
        <v>2018</v>
      </c>
      <c r="D184" s="31">
        <f t="shared" ref="D184:H187" si="78">D144/$H144*100</f>
        <v>2.3038577409516292</v>
      </c>
      <c r="E184" s="31">
        <f t="shared" si="78"/>
        <v>4.7483531903800182</v>
      </c>
      <c r="F184" s="31">
        <f t="shared" si="78"/>
        <v>63.339171420773674</v>
      </c>
      <c r="G184" s="31">
        <f t="shared" si="78"/>
        <v>29.608617647894686</v>
      </c>
      <c r="H184" s="31">
        <f t="shared" si="78"/>
        <v>100</v>
      </c>
    </row>
    <row r="185" spans="2:8" s="32" customFormat="1" ht="18" customHeight="1">
      <c r="B185" s="29" t="s">
        <v>13</v>
      </c>
      <c r="C185" s="30">
        <v>2018</v>
      </c>
      <c r="D185" s="31">
        <f t="shared" si="78"/>
        <v>3.4718735707752288</v>
      </c>
      <c r="E185" s="31">
        <f t="shared" si="78"/>
        <v>3.1046581941230542</v>
      </c>
      <c r="F185" s="31">
        <f t="shared" si="78"/>
        <v>58.710031291698975</v>
      </c>
      <c r="G185" s="31">
        <f t="shared" si="78"/>
        <v>34.713436943402762</v>
      </c>
      <c r="H185" s="31">
        <f t="shared" si="78"/>
        <v>100</v>
      </c>
    </row>
    <row r="186" spans="2:8" s="32" customFormat="1" ht="18" customHeight="1">
      <c r="B186" s="65" t="s">
        <v>14</v>
      </c>
      <c r="C186" s="124">
        <v>2018</v>
      </c>
      <c r="D186" s="108">
        <f t="shared" si="78"/>
        <v>1.0148403246565447</v>
      </c>
      <c r="E186" s="108">
        <f t="shared" si="78"/>
        <v>3.2025778840933752</v>
      </c>
      <c r="F186" s="108">
        <f t="shared" si="78"/>
        <v>60.593091993767089</v>
      </c>
      <c r="G186" s="108">
        <f t="shared" si="78"/>
        <v>35.189489797483006</v>
      </c>
      <c r="H186" s="108">
        <f t="shared" si="78"/>
        <v>100</v>
      </c>
    </row>
    <row r="187" spans="2:8" s="32" customFormat="1" ht="18" hidden="1" customHeight="1">
      <c r="B187" s="65" t="s">
        <v>15</v>
      </c>
      <c r="C187" s="124">
        <v>2018</v>
      </c>
      <c r="D187" s="108" t="e">
        <f t="shared" si="78"/>
        <v>#DIV/0!</v>
      </c>
      <c r="E187" s="108" t="e">
        <f t="shared" si="78"/>
        <v>#DIV/0!</v>
      </c>
      <c r="F187" s="108" t="e">
        <f t="shared" si="78"/>
        <v>#DIV/0!</v>
      </c>
      <c r="G187" s="108" t="e">
        <f t="shared" si="78"/>
        <v>#DIV/0!</v>
      </c>
      <c r="H187" s="108" t="e">
        <f t="shared" si="78"/>
        <v>#DIV/0!</v>
      </c>
    </row>
    <row r="189" spans="2:8">
      <c r="B189" s="48" t="s">
        <v>77</v>
      </c>
    </row>
    <row r="190" spans="2:8" ht="12.75" customHeight="1"/>
  </sheetData>
  <sheetProtection formatCells="0" formatColumns="0" formatRows="0"/>
  <sortState ref="B153:H167">
    <sortCondition ref="C153:C167"/>
  </sortState>
  <mergeCells count="41">
    <mergeCell ref="B2:H2"/>
    <mergeCell ref="B4:C4"/>
    <mergeCell ref="B5:H5"/>
    <mergeCell ref="B6:H6"/>
    <mergeCell ref="B107:H107"/>
    <mergeCell ref="B11:H11"/>
    <mergeCell ref="B66:H66"/>
    <mergeCell ref="B67:H67"/>
    <mergeCell ref="B87:H87"/>
    <mergeCell ref="B77:H77"/>
    <mergeCell ref="B56:H56"/>
    <mergeCell ref="B16:H16"/>
    <mergeCell ref="B31:H31"/>
    <mergeCell ref="B183:H183"/>
    <mergeCell ref="B122:H122"/>
    <mergeCell ref="B163:H163"/>
    <mergeCell ref="B102:H102"/>
    <mergeCell ref="B41:H41"/>
    <mergeCell ref="B61:H61"/>
    <mergeCell ref="B143:H143"/>
    <mergeCell ref="B82:H82"/>
    <mergeCell ref="B127:H127"/>
    <mergeCell ref="B148:H148"/>
    <mergeCell ref="B128:H128"/>
    <mergeCell ref="B51:H51"/>
    <mergeCell ref="B46:H46"/>
    <mergeCell ref="B97:H97"/>
    <mergeCell ref="B178:H178"/>
    <mergeCell ref="B168:H168"/>
    <mergeCell ref="B173:H173"/>
    <mergeCell ref="B112:H112"/>
    <mergeCell ref="B158:H158"/>
    <mergeCell ref="B21:H21"/>
    <mergeCell ref="B36:H36"/>
    <mergeCell ref="B26:H26"/>
    <mergeCell ref="B138:H138"/>
    <mergeCell ref="B117:H117"/>
    <mergeCell ref="B72:H72"/>
    <mergeCell ref="B92:H92"/>
    <mergeCell ref="B133:H133"/>
    <mergeCell ref="B153:H153"/>
  </mergeCells>
  <printOptions horizontalCentered="1"/>
  <pageMargins left="0" right="0" top="0.39370078740157483" bottom="0.39370078740157483" header="0" footer="0.15748031496062992"/>
  <pageSetup paperSize="9" scale="115" fitToHeight="0" orientation="portrait" r:id="rId1"/>
  <headerFooter alignWithMargins="0">
    <oddFooter>&amp;C&amp;P of &amp;N</oddFooter>
  </headerFooter>
  <rowBreaks count="1" manualBreakCount="1">
    <brk id="14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189"/>
  <sheetViews>
    <sheetView zoomScale="110" zoomScaleNormal="110" workbookViewId="0">
      <pane ySplit="4" topLeftCell="A5" activePane="bottomLeft" state="frozen"/>
      <selection activeCell="Z31" sqref="Z31"/>
      <selection pane="bottomLeft" activeCell="K56" sqref="K56"/>
    </sheetView>
  </sheetViews>
  <sheetFormatPr defaultRowHeight="12.75"/>
  <cols>
    <col min="1" max="1" width="1" style="36" customWidth="1"/>
    <col min="2" max="2" width="3.28515625" style="47" bestFit="1" customWidth="1"/>
    <col min="3" max="3" width="5.7109375" style="48" customWidth="1"/>
    <col min="4" max="8" width="11" style="36" customWidth="1"/>
    <col min="9" max="9" width="1.28515625" style="36" customWidth="1"/>
    <col min="10" max="10" width="4.28515625" style="36" customWidth="1"/>
    <col min="11" max="11" width="4.85546875" style="36" customWidth="1"/>
    <col min="12" max="20" width="12.7109375" style="36" customWidth="1"/>
    <col min="21" max="35" width="7" style="36" customWidth="1"/>
    <col min="36" max="36" width="9" style="36" customWidth="1"/>
    <col min="37" max="51" width="7" style="36" customWidth="1"/>
    <col min="52" max="256" width="8.7109375" style="36"/>
    <col min="257" max="257" width="1" style="36" customWidth="1"/>
    <col min="258" max="258" width="3.28515625" style="36" bestFit="1" customWidth="1"/>
    <col min="259" max="259" width="6.85546875" style="36" customWidth="1"/>
    <col min="260" max="264" width="14.85546875" style="36" customWidth="1"/>
    <col min="265" max="267" width="7" style="36" customWidth="1"/>
    <col min="268" max="268" width="5" style="36" customWidth="1"/>
    <col min="269" max="275" width="7" style="36" customWidth="1"/>
    <col min="276" max="276" width="12" style="36" customWidth="1"/>
    <col min="277" max="291" width="7" style="36" customWidth="1"/>
    <col min="292" max="292" width="9" style="36" customWidth="1"/>
    <col min="293" max="307" width="7" style="36" customWidth="1"/>
    <col min="308" max="512" width="8.7109375" style="36"/>
    <col min="513" max="513" width="1" style="36" customWidth="1"/>
    <col min="514" max="514" width="3.28515625" style="36" bestFit="1" customWidth="1"/>
    <col min="515" max="515" width="6.85546875" style="36" customWidth="1"/>
    <col min="516" max="520" width="14.85546875" style="36" customWidth="1"/>
    <col min="521" max="523" width="7" style="36" customWidth="1"/>
    <col min="524" max="524" width="5" style="36" customWidth="1"/>
    <col min="525" max="531" width="7" style="36" customWidth="1"/>
    <col min="532" max="532" width="12" style="36" customWidth="1"/>
    <col min="533" max="547" width="7" style="36" customWidth="1"/>
    <col min="548" max="548" width="9" style="36" customWidth="1"/>
    <col min="549" max="563" width="7" style="36" customWidth="1"/>
    <col min="564" max="768" width="8.7109375" style="36"/>
    <col min="769" max="769" width="1" style="36" customWidth="1"/>
    <col min="770" max="770" width="3.28515625" style="36" bestFit="1" customWidth="1"/>
    <col min="771" max="771" width="6.85546875" style="36" customWidth="1"/>
    <col min="772" max="776" width="14.85546875" style="36" customWidth="1"/>
    <col min="777" max="779" width="7" style="36" customWidth="1"/>
    <col min="780" max="780" width="5" style="36" customWidth="1"/>
    <col min="781" max="787" width="7" style="36" customWidth="1"/>
    <col min="788" max="788" width="12" style="36" customWidth="1"/>
    <col min="789" max="803" width="7" style="36" customWidth="1"/>
    <col min="804" max="804" width="9" style="36" customWidth="1"/>
    <col min="805" max="819" width="7" style="36" customWidth="1"/>
    <col min="820" max="1024" width="8.7109375" style="36"/>
    <col min="1025" max="1025" width="1" style="36" customWidth="1"/>
    <col min="1026" max="1026" width="3.28515625" style="36" bestFit="1" customWidth="1"/>
    <col min="1027" max="1027" width="6.85546875" style="36" customWidth="1"/>
    <col min="1028" max="1032" width="14.85546875" style="36" customWidth="1"/>
    <col min="1033" max="1035" width="7" style="36" customWidth="1"/>
    <col min="1036" max="1036" width="5" style="36" customWidth="1"/>
    <col min="1037" max="1043" width="7" style="36" customWidth="1"/>
    <col min="1044" max="1044" width="12" style="36" customWidth="1"/>
    <col min="1045" max="1059" width="7" style="36" customWidth="1"/>
    <col min="1060" max="1060" width="9" style="36" customWidth="1"/>
    <col min="1061" max="1075" width="7" style="36" customWidth="1"/>
    <col min="1076" max="1280" width="8.7109375" style="36"/>
    <col min="1281" max="1281" width="1" style="36" customWidth="1"/>
    <col min="1282" max="1282" width="3.28515625" style="36" bestFit="1" customWidth="1"/>
    <col min="1283" max="1283" width="6.85546875" style="36" customWidth="1"/>
    <col min="1284" max="1288" width="14.85546875" style="36" customWidth="1"/>
    <col min="1289" max="1291" width="7" style="36" customWidth="1"/>
    <col min="1292" max="1292" width="5" style="36" customWidth="1"/>
    <col min="1293" max="1299" width="7" style="36" customWidth="1"/>
    <col min="1300" max="1300" width="12" style="36" customWidth="1"/>
    <col min="1301" max="1315" width="7" style="36" customWidth="1"/>
    <col min="1316" max="1316" width="9" style="36" customWidth="1"/>
    <col min="1317" max="1331" width="7" style="36" customWidth="1"/>
    <col min="1332" max="1536" width="8.7109375" style="36"/>
    <col min="1537" max="1537" width="1" style="36" customWidth="1"/>
    <col min="1538" max="1538" width="3.28515625" style="36" bestFit="1" customWidth="1"/>
    <col min="1539" max="1539" width="6.85546875" style="36" customWidth="1"/>
    <col min="1540" max="1544" width="14.85546875" style="36" customWidth="1"/>
    <col min="1545" max="1547" width="7" style="36" customWidth="1"/>
    <col min="1548" max="1548" width="5" style="36" customWidth="1"/>
    <col min="1549" max="1555" width="7" style="36" customWidth="1"/>
    <col min="1556" max="1556" width="12" style="36" customWidth="1"/>
    <col min="1557" max="1571" width="7" style="36" customWidth="1"/>
    <col min="1572" max="1572" width="9" style="36" customWidth="1"/>
    <col min="1573" max="1587" width="7" style="36" customWidth="1"/>
    <col min="1588" max="1792" width="8.7109375" style="36"/>
    <col min="1793" max="1793" width="1" style="36" customWidth="1"/>
    <col min="1794" max="1794" width="3.28515625" style="36" bestFit="1" customWidth="1"/>
    <col min="1795" max="1795" width="6.85546875" style="36" customWidth="1"/>
    <col min="1796" max="1800" width="14.85546875" style="36" customWidth="1"/>
    <col min="1801" max="1803" width="7" style="36" customWidth="1"/>
    <col min="1804" max="1804" width="5" style="36" customWidth="1"/>
    <col min="1805" max="1811" width="7" style="36" customWidth="1"/>
    <col min="1812" max="1812" width="12" style="36" customWidth="1"/>
    <col min="1813" max="1827" width="7" style="36" customWidth="1"/>
    <col min="1828" max="1828" width="9" style="36" customWidth="1"/>
    <col min="1829" max="1843" width="7" style="36" customWidth="1"/>
    <col min="1844" max="2048" width="8.7109375" style="36"/>
    <col min="2049" max="2049" width="1" style="36" customWidth="1"/>
    <col min="2050" max="2050" width="3.28515625" style="36" bestFit="1" customWidth="1"/>
    <col min="2051" max="2051" width="6.85546875" style="36" customWidth="1"/>
    <col min="2052" max="2056" width="14.85546875" style="36" customWidth="1"/>
    <col min="2057" max="2059" width="7" style="36" customWidth="1"/>
    <col min="2060" max="2060" width="5" style="36" customWidth="1"/>
    <col min="2061" max="2067" width="7" style="36" customWidth="1"/>
    <col min="2068" max="2068" width="12" style="36" customWidth="1"/>
    <col min="2069" max="2083" width="7" style="36" customWidth="1"/>
    <col min="2084" max="2084" width="9" style="36" customWidth="1"/>
    <col min="2085" max="2099" width="7" style="36" customWidth="1"/>
    <col min="2100" max="2304" width="8.7109375" style="36"/>
    <col min="2305" max="2305" width="1" style="36" customWidth="1"/>
    <col min="2306" max="2306" width="3.28515625" style="36" bestFit="1" customWidth="1"/>
    <col min="2307" max="2307" width="6.85546875" style="36" customWidth="1"/>
    <col min="2308" max="2312" width="14.85546875" style="36" customWidth="1"/>
    <col min="2313" max="2315" width="7" style="36" customWidth="1"/>
    <col min="2316" max="2316" width="5" style="36" customWidth="1"/>
    <col min="2317" max="2323" width="7" style="36" customWidth="1"/>
    <col min="2324" max="2324" width="12" style="36" customWidth="1"/>
    <col min="2325" max="2339" width="7" style="36" customWidth="1"/>
    <col min="2340" max="2340" width="9" style="36" customWidth="1"/>
    <col min="2341" max="2355" width="7" style="36" customWidth="1"/>
    <col min="2356" max="2560" width="8.7109375" style="36"/>
    <col min="2561" max="2561" width="1" style="36" customWidth="1"/>
    <col min="2562" max="2562" width="3.28515625" style="36" bestFit="1" customWidth="1"/>
    <col min="2563" max="2563" width="6.85546875" style="36" customWidth="1"/>
    <col min="2564" max="2568" width="14.85546875" style="36" customWidth="1"/>
    <col min="2569" max="2571" width="7" style="36" customWidth="1"/>
    <col min="2572" max="2572" width="5" style="36" customWidth="1"/>
    <col min="2573" max="2579" width="7" style="36" customWidth="1"/>
    <col min="2580" max="2580" width="12" style="36" customWidth="1"/>
    <col min="2581" max="2595" width="7" style="36" customWidth="1"/>
    <col min="2596" max="2596" width="9" style="36" customWidth="1"/>
    <col min="2597" max="2611" width="7" style="36" customWidth="1"/>
    <col min="2612" max="2816" width="8.7109375" style="36"/>
    <col min="2817" max="2817" width="1" style="36" customWidth="1"/>
    <col min="2818" max="2818" width="3.28515625" style="36" bestFit="1" customWidth="1"/>
    <col min="2819" max="2819" width="6.85546875" style="36" customWidth="1"/>
    <col min="2820" max="2824" width="14.85546875" style="36" customWidth="1"/>
    <col min="2825" max="2827" width="7" style="36" customWidth="1"/>
    <col min="2828" max="2828" width="5" style="36" customWidth="1"/>
    <col min="2829" max="2835" width="7" style="36" customWidth="1"/>
    <col min="2836" max="2836" width="12" style="36" customWidth="1"/>
    <col min="2837" max="2851" width="7" style="36" customWidth="1"/>
    <col min="2852" max="2852" width="9" style="36" customWidth="1"/>
    <col min="2853" max="2867" width="7" style="36" customWidth="1"/>
    <col min="2868" max="3072" width="8.7109375" style="36"/>
    <col min="3073" max="3073" width="1" style="36" customWidth="1"/>
    <col min="3074" max="3074" width="3.28515625" style="36" bestFit="1" customWidth="1"/>
    <col min="3075" max="3075" width="6.85546875" style="36" customWidth="1"/>
    <col min="3076" max="3080" width="14.85546875" style="36" customWidth="1"/>
    <col min="3081" max="3083" width="7" style="36" customWidth="1"/>
    <col min="3084" max="3084" width="5" style="36" customWidth="1"/>
    <col min="3085" max="3091" width="7" style="36" customWidth="1"/>
    <col min="3092" max="3092" width="12" style="36" customWidth="1"/>
    <col min="3093" max="3107" width="7" style="36" customWidth="1"/>
    <col min="3108" max="3108" width="9" style="36" customWidth="1"/>
    <col min="3109" max="3123" width="7" style="36" customWidth="1"/>
    <col min="3124" max="3328" width="8.7109375" style="36"/>
    <col min="3329" max="3329" width="1" style="36" customWidth="1"/>
    <col min="3330" max="3330" width="3.28515625" style="36" bestFit="1" customWidth="1"/>
    <col min="3331" max="3331" width="6.85546875" style="36" customWidth="1"/>
    <col min="3332" max="3336" width="14.85546875" style="36" customWidth="1"/>
    <col min="3337" max="3339" width="7" style="36" customWidth="1"/>
    <col min="3340" max="3340" width="5" style="36" customWidth="1"/>
    <col min="3341" max="3347" width="7" style="36" customWidth="1"/>
    <col min="3348" max="3348" width="12" style="36" customWidth="1"/>
    <col min="3349" max="3363" width="7" style="36" customWidth="1"/>
    <col min="3364" max="3364" width="9" style="36" customWidth="1"/>
    <col min="3365" max="3379" width="7" style="36" customWidth="1"/>
    <col min="3380" max="3584" width="8.7109375" style="36"/>
    <col min="3585" max="3585" width="1" style="36" customWidth="1"/>
    <col min="3586" max="3586" width="3.28515625" style="36" bestFit="1" customWidth="1"/>
    <col min="3587" max="3587" width="6.85546875" style="36" customWidth="1"/>
    <col min="3588" max="3592" width="14.85546875" style="36" customWidth="1"/>
    <col min="3593" max="3595" width="7" style="36" customWidth="1"/>
    <col min="3596" max="3596" width="5" style="36" customWidth="1"/>
    <col min="3597" max="3603" width="7" style="36" customWidth="1"/>
    <col min="3604" max="3604" width="12" style="36" customWidth="1"/>
    <col min="3605" max="3619" width="7" style="36" customWidth="1"/>
    <col min="3620" max="3620" width="9" style="36" customWidth="1"/>
    <col min="3621" max="3635" width="7" style="36" customWidth="1"/>
    <col min="3636" max="3840" width="8.7109375" style="36"/>
    <col min="3841" max="3841" width="1" style="36" customWidth="1"/>
    <col min="3842" max="3842" width="3.28515625" style="36" bestFit="1" customWidth="1"/>
    <col min="3843" max="3843" width="6.85546875" style="36" customWidth="1"/>
    <col min="3844" max="3848" width="14.85546875" style="36" customWidth="1"/>
    <col min="3849" max="3851" width="7" style="36" customWidth="1"/>
    <col min="3852" max="3852" width="5" style="36" customWidth="1"/>
    <col min="3853" max="3859" width="7" style="36" customWidth="1"/>
    <col min="3860" max="3860" width="12" style="36" customWidth="1"/>
    <col min="3861" max="3875" width="7" style="36" customWidth="1"/>
    <col min="3876" max="3876" width="9" style="36" customWidth="1"/>
    <col min="3877" max="3891" width="7" style="36" customWidth="1"/>
    <col min="3892" max="4096" width="8.7109375" style="36"/>
    <col min="4097" max="4097" width="1" style="36" customWidth="1"/>
    <col min="4098" max="4098" width="3.28515625" style="36" bestFit="1" customWidth="1"/>
    <col min="4099" max="4099" width="6.85546875" style="36" customWidth="1"/>
    <col min="4100" max="4104" width="14.85546875" style="36" customWidth="1"/>
    <col min="4105" max="4107" width="7" style="36" customWidth="1"/>
    <col min="4108" max="4108" width="5" style="36" customWidth="1"/>
    <col min="4109" max="4115" width="7" style="36" customWidth="1"/>
    <col min="4116" max="4116" width="12" style="36" customWidth="1"/>
    <col min="4117" max="4131" width="7" style="36" customWidth="1"/>
    <col min="4132" max="4132" width="9" style="36" customWidth="1"/>
    <col min="4133" max="4147" width="7" style="36" customWidth="1"/>
    <col min="4148" max="4352" width="8.7109375" style="36"/>
    <col min="4353" max="4353" width="1" style="36" customWidth="1"/>
    <col min="4354" max="4354" width="3.28515625" style="36" bestFit="1" customWidth="1"/>
    <col min="4355" max="4355" width="6.85546875" style="36" customWidth="1"/>
    <col min="4356" max="4360" width="14.85546875" style="36" customWidth="1"/>
    <col min="4361" max="4363" width="7" style="36" customWidth="1"/>
    <col min="4364" max="4364" width="5" style="36" customWidth="1"/>
    <col min="4365" max="4371" width="7" style="36" customWidth="1"/>
    <col min="4372" max="4372" width="12" style="36" customWidth="1"/>
    <col min="4373" max="4387" width="7" style="36" customWidth="1"/>
    <col min="4388" max="4388" width="9" style="36" customWidth="1"/>
    <col min="4389" max="4403" width="7" style="36" customWidth="1"/>
    <col min="4404" max="4608" width="8.7109375" style="36"/>
    <col min="4609" max="4609" width="1" style="36" customWidth="1"/>
    <col min="4610" max="4610" width="3.28515625" style="36" bestFit="1" customWidth="1"/>
    <col min="4611" max="4611" width="6.85546875" style="36" customWidth="1"/>
    <col min="4612" max="4616" width="14.85546875" style="36" customWidth="1"/>
    <col min="4617" max="4619" width="7" style="36" customWidth="1"/>
    <col min="4620" max="4620" width="5" style="36" customWidth="1"/>
    <col min="4621" max="4627" width="7" style="36" customWidth="1"/>
    <col min="4628" max="4628" width="12" style="36" customWidth="1"/>
    <col min="4629" max="4643" width="7" style="36" customWidth="1"/>
    <col min="4644" max="4644" width="9" style="36" customWidth="1"/>
    <col min="4645" max="4659" width="7" style="36" customWidth="1"/>
    <col min="4660" max="4864" width="8.7109375" style="36"/>
    <col min="4865" max="4865" width="1" style="36" customWidth="1"/>
    <col min="4866" max="4866" width="3.28515625" style="36" bestFit="1" customWidth="1"/>
    <col min="4867" max="4867" width="6.85546875" style="36" customWidth="1"/>
    <col min="4868" max="4872" width="14.85546875" style="36" customWidth="1"/>
    <col min="4873" max="4875" width="7" style="36" customWidth="1"/>
    <col min="4876" max="4876" width="5" style="36" customWidth="1"/>
    <col min="4877" max="4883" width="7" style="36" customWidth="1"/>
    <col min="4884" max="4884" width="12" style="36" customWidth="1"/>
    <col min="4885" max="4899" width="7" style="36" customWidth="1"/>
    <col min="4900" max="4900" width="9" style="36" customWidth="1"/>
    <col min="4901" max="4915" width="7" style="36" customWidth="1"/>
    <col min="4916" max="5120" width="8.7109375" style="36"/>
    <col min="5121" max="5121" width="1" style="36" customWidth="1"/>
    <col min="5122" max="5122" width="3.28515625" style="36" bestFit="1" customWidth="1"/>
    <col min="5123" max="5123" width="6.85546875" style="36" customWidth="1"/>
    <col min="5124" max="5128" width="14.85546875" style="36" customWidth="1"/>
    <col min="5129" max="5131" width="7" style="36" customWidth="1"/>
    <col min="5132" max="5132" width="5" style="36" customWidth="1"/>
    <col min="5133" max="5139" width="7" style="36" customWidth="1"/>
    <col min="5140" max="5140" width="12" style="36" customWidth="1"/>
    <col min="5141" max="5155" width="7" style="36" customWidth="1"/>
    <col min="5156" max="5156" width="9" style="36" customWidth="1"/>
    <col min="5157" max="5171" width="7" style="36" customWidth="1"/>
    <col min="5172" max="5376" width="8.7109375" style="36"/>
    <col min="5377" max="5377" width="1" style="36" customWidth="1"/>
    <col min="5378" max="5378" width="3.28515625" style="36" bestFit="1" customWidth="1"/>
    <col min="5379" max="5379" width="6.85546875" style="36" customWidth="1"/>
    <col min="5380" max="5384" width="14.85546875" style="36" customWidth="1"/>
    <col min="5385" max="5387" width="7" style="36" customWidth="1"/>
    <col min="5388" max="5388" width="5" style="36" customWidth="1"/>
    <col min="5389" max="5395" width="7" style="36" customWidth="1"/>
    <col min="5396" max="5396" width="12" style="36" customWidth="1"/>
    <col min="5397" max="5411" width="7" style="36" customWidth="1"/>
    <col min="5412" max="5412" width="9" style="36" customWidth="1"/>
    <col min="5413" max="5427" width="7" style="36" customWidth="1"/>
    <col min="5428" max="5632" width="8.7109375" style="36"/>
    <col min="5633" max="5633" width="1" style="36" customWidth="1"/>
    <col min="5634" max="5634" width="3.28515625" style="36" bestFit="1" customWidth="1"/>
    <col min="5635" max="5635" width="6.85546875" style="36" customWidth="1"/>
    <col min="5636" max="5640" width="14.85546875" style="36" customWidth="1"/>
    <col min="5641" max="5643" width="7" style="36" customWidth="1"/>
    <col min="5644" max="5644" width="5" style="36" customWidth="1"/>
    <col min="5645" max="5651" width="7" style="36" customWidth="1"/>
    <col min="5652" max="5652" width="12" style="36" customWidth="1"/>
    <col min="5653" max="5667" width="7" style="36" customWidth="1"/>
    <col min="5668" max="5668" width="9" style="36" customWidth="1"/>
    <col min="5669" max="5683" width="7" style="36" customWidth="1"/>
    <col min="5684" max="5888" width="8.7109375" style="36"/>
    <col min="5889" max="5889" width="1" style="36" customWidth="1"/>
    <col min="5890" max="5890" width="3.28515625" style="36" bestFit="1" customWidth="1"/>
    <col min="5891" max="5891" width="6.85546875" style="36" customWidth="1"/>
    <col min="5892" max="5896" width="14.85546875" style="36" customWidth="1"/>
    <col min="5897" max="5899" width="7" style="36" customWidth="1"/>
    <col min="5900" max="5900" width="5" style="36" customWidth="1"/>
    <col min="5901" max="5907" width="7" style="36" customWidth="1"/>
    <col min="5908" max="5908" width="12" style="36" customWidth="1"/>
    <col min="5909" max="5923" width="7" style="36" customWidth="1"/>
    <col min="5924" max="5924" width="9" style="36" customWidth="1"/>
    <col min="5925" max="5939" width="7" style="36" customWidth="1"/>
    <col min="5940" max="6144" width="8.7109375" style="36"/>
    <col min="6145" max="6145" width="1" style="36" customWidth="1"/>
    <col min="6146" max="6146" width="3.28515625" style="36" bestFit="1" customWidth="1"/>
    <col min="6147" max="6147" width="6.85546875" style="36" customWidth="1"/>
    <col min="6148" max="6152" width="14.85546875" style="36" customWidth="1"/>
    <col min="6153" max="6155" width="7" style="36" customWidth="1"/>
    <col min="6156" max="6156" width="5" style="36" customWidth="1"/>
    <col min="6157" max="6163" width="7" style="36" customWidth="1"/>
    <col min="6164" max="6164" width="12" style="36" customWidth="1"/>
    <col min="6165" max="6179" width="7" style="36" customWidth="1"/>
    <col min="6180" max="6180" width="9" style="36" customWidth="1"/>
    <col min="6181" max="6195" width="7" style="36" customWidth="1"/>
    <col min="6196" max="6400" width="8.7109375" style="36"/>
    <col min="6401" max="6401" width="1" style="36" customWidth="1"/>
    <col min="6402" max="6402" width="3.28515625" style="36" bestFit="1" customWidth="1"/>
    <col min="6403" max="6403" width="6.85546875" style="36" customWidth="1"/>
    <col min="6404" max="6408" width="14.85546875" style="36" customWidth="1"/>
    <col min="6409" max="6411" width="7" style="36" customWidth="1"/>
    <col min="6412" max="6412" width="5" style="36" customWidth="1"/>
    <col min="6413" max="6419" width="7" style="36" customWidth="1"/>
    <col min="6420" max="6420" width="12" style="36" customWidth="1"/>
    <col min="6421" max="6435" width="7" style="36" customWidth="1"/>
    <col min="6436" max="6436" width="9" style="36" customWidth="1"/>
    <col min="6437" max="6451" width="7" style="36" customWidth="1"/>
    <col min="6452" max="6656" width="8.7109375" style="36"/>
    <col min="6657" max="6657" width="1" style="36" customWidth="1"/>
    <col min="6658" max="6658" width="3.28515625" style="36" bestFit="1" customWidth="1"/>
    <col min="6659" max="6659" width="6.85546875" style="36" customWidth="1"/>
    <col min="6660" max="6664" width="14.85546875" style="36" customWidth="1"/>
    <col min="6665" max="6667" width="7" style="36" customWidth="1"/>
    <col min="6668" max="6668" width="5" style="36" customWidth="1"/>
    <col min="6669" max="6675" width="7" style="36" customWidth="1"/>
    <col min="6676" max="6676" width="12" style="36" customWidth="1"/>
    <col min="6677" max="6691" width="7" style="36" customWidth="1"/>
    <col min="6692" max="6692" width="9" style="36" customWidth="1"/>
    <col min="6693" max="6707" width="7" style="36" customWidth="1"/>
    <col min="6708" max="6912" width="8.7109375" style="36"/>
    <col min="6913" max="6913" width="1" style="36" customWidth="1"/>
    <col min="6914" max="6914" width="3.28515625" style="36" bestFit="1" customWidth="1"/>
    <col min="6915" max="6915" width="6.85546875" style="36" customWidth="1"/>
    <col min="6916" max="6920" width="14.85546875" style="36" customWidth="1"/>
    <col min="6921" max="6923" width="7" style="36" customWidth="1"/>
    <col min="6924" max="6924" width="5" style="36" customWidth="1"/>
    <col min="6925" max="6931" width="7" style="36" customWidth="1"/>
    <col min="6932" max="6932" width="12" style="36" customWidth="1"/>
    <col min="6933" max="6947" width="7" style="36" customWidth="1"/>
    <col min="6948" max="6948" width="9" style="36" customWidth="1"/>
    <col min="6949" max="6963" width="7" style="36" customWidth="1"/>
    <col min="6964" max="7168" width="8.7109375" style="36"/>
    <col min="7169" max="7169" width="1" style="36" customWidth="1"/>
    <col min="7170" max="7170" width="3.28515625" style="36" bestFit="1" customWidth="1"/>
    <col min="7171" max="7171" width="6.85546875" style="36" customWidth="1"/>
    <col min="7172" max="7176" width="14.85546875" style="36" customWidth="1"/>
    <col min="7177" max="7179" width="7" style="36" customWidth="1"/>
    <col min="7180" max="7180" width="5" style="36" customWidth="1"/>
    <col min="7181" max="7187" width="7" style="36" customWidth="1"/>
    <col min="7188" max="7188" width="12" style="36" customWidth="1"/>
    <col min="7189" max="7203" width="7" style="36" customWidth="1"/>
    <col min="7204" max="7204" width="9" style="36" customWidth="1"/>
    <col min="7205" max="7219" width="7" style="36" customWidth="1"/>
    <col min="7220" max="7424" width="8.7109375" style="36"/>
    <col min="7425" max="7425" width="1" style="36" customWidth="1"/>
    <col min="7426" max="7426" width="3.28515625" style="36" bestFit="1" customWidth="1"/>
    <col min="7427" max="7427" width="6.85546875" style="36" customWidth="1"/>
    <col min="7428" max="7432" width="14.85546875" style="36" customWidth="1"/>
    <col min="7433" max="7435" width="7" style="36" customWidth="1"/>
    <col min="7436" max="7436" width="5" style="36" customWidth="1"/>
    <col min="7437" max="7443" width="7" style="36" customWidth="1"/>
    <col min="7444" max="7444" width="12" style="36" customWidth="1"/>
    <col min="7445" max="7459" width="7" style="36" customWidth="1"/>
    <col min="7460" max="7460" width="9" style="36" customWidth="1"/>
    <col min="7461" max="7475" width="7" style="36" customWidth="1"/>
    <col min="7476" max="7680" width="8.7109375" style="36"/>
    <col min="7681" max="7681" width="1" style="36" customWidth="1"/>
    <col min="7682" max="7682" width="3.28515625" style="36" bestFit="1" customWidth="1"/>
    <col min="7683" max="7683" width="6.85546875" style="36" customWidth="1"/>
    <col min="7684" max="7688" width="14.85546875" style="36" customWidth="1"/>
    <col min="7689" max="7691" width="7" style="36" customWidth="1"/>
    <col min="7692" max="7692" width="5" style="36" customWidth="1"/>
    <col min="7693" max="7699" width="7" style="36" customWidth="1"/>
    <col min="7700" max="7700" width="12" style="36" customWidth="1"/>
    <col min="7701" max="7715" width="7" style="36" customWidth="1"/>
    <col min="7716" max="7716" width="9" style="36" customWidth="1"/>
    <col min="7717" max="7731" width="7" style="36" customWidth="1"/>
    <col min="7732" max="7936" width="8.7109375" style="36"/>
    <col min="7937" max="7937" width="1" style="36" customWidth="1"/>
    <col min="7938" max="7938" width="3.28515625" style="36" bestFit="1" customWidth="1"/>
    <col min="7939" max="7939" width="6.85546875" style="36" customWidth="1"/>
    <col min="7940" max="7944" width="14.85546875" style="36" customWidth="1"/>
    <col min="7945" max="7947" width="7" style="36" customWidth="1"/>
    <col min="7948" max="7948" width="5" style="36" customWidth="1"/>
    <col min="7949" max="7955" width="7" style="36" customWidth="1"/>
    <col min="7956" max="7956" width="12" style="36" customWidth="1"/>
    <col min="7957" max="7971" width="7" style="36" customWidth="1"/>
    <col min="7972" max="7972" width="9" style="36" customWidth="1"/>
    <col min="7973" max="7987" width="7" style="36" customWidth="1"/>
    <col min="7988" max="8192" width="8.7109375" style="36"/>
    <col min="8193" max="8193" width="1" style="36" customWidth="1"/>
    <col min="8194" max="8194" width="3.28515625" style="36" bestFit="1" customWidth="1"/>
    <col min="8195" max="8195" width="6.85546875" style="36" customWidth="1"/>
    <col min="8196" max="8200" width="14.85546875" style="36" customWidth="1"/>
    <col min="8201" max="8203" width="7" style="36" customWidth="1"/>
    <col min="8204" max="8204" width="5" style="36" customWidth="1"/>
    <col min="8205" max="8211" width="7" style="36" customWidth="1"/>
    <col min="8212" max="8212" width="12" style="36" customWidth="1"/>
    <col min="8213" max="8227" width="7" style="36" customWidth="1"/>
    <col min="8228" max="8228" width="9" style="36" customWidth="1"/>
    <col min="8229" max="8243" width="7" style="36" customWidth="1"/>
    <col min="8244" max="8448" width="8.7109375" style="36"/>
    <col min="8449" max="8449" width="1" style="36" customWidth="1"/>
    <col min="8450" max="8450" width="3.28515625" style="36" bestFit="1" customWidth="1"/>
    <col min="8451" max="8451" width="6.85546875" style="36" customWidth="1"/>
    <col min="8452" max="8456" width="14.85546875" style="36" customWidth="1"/>
    <col min="8457" max="8459" width="7" style="36" customWidth="1"/>
    <col min="8460" max="8460" width="5" style="36" customWidth="1"/>
    <col min="8461" max="8467" width="7" style="36" customWidth="1"/>
    <col min="8468" max="8468" width="12" style="36" customWidth="1"/>
    <col min="8469" max="8483" width="7" style="36" customWidth="1"/>
    <col min="8484" max="8484" width="9" style="36" customWidth="1"/>
    <col min="8485" max="8499" width="7" style="36" customWidth="1"/>
    <col min="8500" max="8704" width="8.7109375" style="36"/>
    <col min="8705" max="8705" width="1" style="36" customWidth="1"/>
    <col min="8706" max="8706" width="3.28515625" style="36" bestFit="1" customWidth="1"/>
    <col min="8707" max="8707" width="6.85546875" style="36" customWidth="1"/>
    <col min="8708" max="8712" width="14.85546875" style="36" customWidth="1"/>
    <col min="8713" max="8715" width="7" style="36" customWidth="1"/>
    <col min="8716" max="8716" width="5" style="36" customWidth="1"/>
    <col min="8717" max="8723" width="7" style="36" customWidth="1"/>
    <col min="8724" max="8724" width="12" style="36" customWidth="1"/>
    <col min="8725" max="8739" width="7" style="36" customWidth="1"/>
    <col min="8740" max="8740" width="9" style="36" customWidth="1"/>
    <col min="8741" max="8755" width="7" style="36" customWidth="1"/>
    <col min="8756" max="8960" width="8.7109375" style="36"/>
    <col min="8961" max="8961" width="1" style="36" customWidth="1"/>
    <col min="8962" max="8962" width="3.28515625" style="36" bestFit="1" customWidth="1"/>
    <col min="8963" max="8963" width="6.85546875" style="36" customWidth="1"/>
    <col min="8964" max="8968" width="14.85546875" style="36" customWidth="1"/>
    <col min="8969" max="8971" width="7" style="36" customWidth="1"/>
    <col min="8972" max="8972" width="5" style="36" customWidth="1"/>
    <col min="8973" max="8979" width="7" style="36" customWidth="1"/>
    <col min="8980" max="8980" width="12" style="36" customWidth="1"/>
    <col min="8981" max="8995" width="7" style="36" customWidth="1"/>
    <col min="8996" max="8996" width="9" style="36" customWidth="1"/>
    <col min="8997" max="9011" width="7" style="36" customWidth="1"/>
    <col min="9012" max="9216" width="8.7109375" style="36"/>
    <col min="9217" max="9217" width="1" style="36" customWidth="1"/>
    <col min="9218" max="9218" width="3.28515625" style="36" bestFit="1" customWidth="1"/>
    <col min="9219" max="9219" width="6.85546875" style="36" customWidth="1"/>
    <col min="9220" max="9224" width="14.85546875" style="36" customWidth="1"/>
    <col min="9225" max="9227" width="7" style="36" customWidth="1"/>
    <col min="9228" max="9228" width="5" style="36" customWidth="1"/>
    <col min="9229" max="9235" width="7" style="36" customWidth="1"/>
    <col min="9236" max="9236" width="12" style="36" customWidth="1"/>
    <col min="9237" max="9251" width="7" style="36" customWidth="1"/>
    <col min="9252" max="9252" width="9" style="36" customWidth="1"/>
    <col min="9253" max="9267" width="7" style="36" customWidth="1"/>
    <col min="9268" max="9472" width="8.7109375" style="36"/>
    <col min="9473" max="9473" width="1" style="36" customWidth="1"/>
    <col min="9474" max="9474" width="3.28515625" style="36" bestFit="1" customWidth="1"/>
    <col min="9475" max="9475" width="6.85546875" style="36" customWidth="1"/>
    <col min="9476" max="9480" width="14.85546875" style="36" customWidth="1"/>
    <col min="9481" max="9483" width="7" style="36" customWidth="1"/>
    <col min="9484" max="9484" width="5" style="36" customWidth="1"/>
    <col min="9485" max="9491" width="7" style="36" customWidth="1"/>
    <col min="9492" max="9492" width="12" style="36" customWidth="1"/>
    <col min="9493" max="9507" width="7" style="36" customWidth="1"/>
    <col min="9508" max="9508" width="9" style="36" customWidth="1"/>
    <col min="9509" max="9523" width="7" style="36" customWidth="1"/>
    <col min="9524" max="9728" width="8.7109375" style="36"/>
    <col min="9729" max="9729" width="1" style="36" customWidth="1"/>
    <col min="9730" max="9730" width="3.28515625" style="36" bestFit="1" customWidth="1"/>
    <col min="9731" max="9731" width="6.85546875" style="36" customWidth="1"/>
    <col min="9732" max="9736" width="14.85546875" style="36" customWidth="1"/>
    <col min="9737" max="9739" width="7" style="36" customWidth="1"/>
    <col min="9740" max="9740" width="5" style="36" customWidth="1"/>
    <col min="9741" max="9747" width="7" style="36" customWidth="1"/>
    <col min="9748" max="9748" width="12" style="36" customWidth="1"/>
    <col min="9749" max="9763" width="7" style="36" customWidth="1"/>
    <col min="9764" max="9764" width="9" style="36" customWidth="1"/>
    <col min="9765" max="9779" width="7" style="36" customWidth="1"/>
    <col min="9780" max="9984" width="8.7109375" style="36"/>
    <col min="9985" max="9985" width="1" style="36" customWidth="1"/>
    <col min="9986" max="9986" width="3.28515625" style="36" bestFit="1" customWidth="1"/>
    <col min="9987" max="9987" width="6.85546875" style="36" customWidth="1"/>
    <col min="9988" max="9992" width="14.85546875" style="36" customWidth="1"/>
    <col min="9993" max="9995" width="7" style="36" customWidth="1"/>
    <col min="9996" max="9996" width="5" style="36" customWidth="1"/>
    <col min="9997" max="10003" width="7" style="36" customWidth="1"/>
    <col min="10004" max="10004" width="12" style="36" customWidth="1"/>
    <col min="10005" max="10019" width="7" style="36" customWidth="1"/>
    <col min="10020" max="10020" width="9" style="36" customWidth="1"/>
    <col min="10021" max="10035" width="7" style="36" customWidth="1"/>
    <col min="10036" max="10240" width="8.7109375" style="36"/>
    <col min="10241" max="10241" width="1" style="36" customWidth="1"/>
    <col min="10242" max="10242" width="3.28515625" style="36" bestFit="1" customWidth="1"/>
    <col min="10243" max="10243" width="6.85546875" style="36" customWidth="1"/>
    <col min="10244" max="10248" width="14.85546875" style="36" customWidth="1"/>
    <col min="10249" max="10251" width="7" style="36" customWidth="1"/>
    <col min="10252" max="10252" width="5" style="36" customWidth="1"/>
    <col min="10253" max="10259" width="7" style="36" customWidth="1"/>
    <col min="10260" max="10260" width="12" style="36" customWidth="1"/>
    <col min="10261" max="10275" width="7" style="36" customWidth="1"/>
    <col min="10276" max="10276" width="9" style="36" customWidth="1"/>
    <col min="10277" max="10291" width="7" style="36" customWidth="1"/>
    <col min="10292" max="10496" width="8.7109375" style="36"/>
    <col min="10497" max="10497" width="1" style="36" customWidth="1"/>
    <col min="10498" max="10498" width="3.28515625" style="36" bestFit="1" customWidth="1"/>
    <col min="10499" max="10499" width="6.85546875" style="36" customWidth="1"/>
    <col min="10500" max="10504" width="14.85546875" style="36" customWidth="1"/>
    <col min="10505" max="10507" width="7" style="36" customWidth="1"/>
    <col min="10508" max="10508" width="5" style="36" customWidth="1"/>
    <col min="10509" max="10515" width="7" style="36" customWidth="1"/>
    <col min="10516" max="10516" width="12" style="36" customWidth="1"/>
    <col min="10517" max="10531" width="7" style="36" customWidth="1"/>
    <col min="10532" max="10532" width="9" style="36" customWidth="1"/>
    <col min="10533" max="10547" width="7" style="36" customWidth="1"/>
    <col min="10548" max="10752" width="8.7109375" style="36"/>
    <col min="10753" max="10753" width="1" style="36" customWidth="1"/>
    <col min="10754" max="10754" width="3.28515625" style="36" bestFit="1" customWidth="1"/>
    <col min="10755" max="10755" width="6.85546875" style="36" customWidth="1"/>
    <col min="10756" max="10760" width="14.85546875" style="36" customWidth="1"/>
    <col min="10761" max="10763" width="7" style="36" customWidth="1"/>
    <col min="10764" max="10764" width="5" style="36" customWidth="1"/>
    <col min="10765" max="10771" width="7" style="36" customWidth="1"/>
    <col min="10772" max="10772" width="12" style="36" customWidth="1"/>
    <col min="10773" max="10787" width="7" style="36" customWidth="1"/>
    <col min="10788" max="10788" width="9" style="36" customWidth="1"/>
    <col min="10789" max="10803" width="7" style="36" customWidth="1"/>
    <col min="10804" max="11008" width="8.7109375" style="36"/>
    <col min="11009" max="11009" width="1" style="36" customWidth="1"/>
    <col min="11010" max="11010" width="3.28515625" style="36" bestFit="1" customWidth="1"/>
    <col min="11011" max="11011" width="6.85546875" style="36" customWidth="1"/>
    <col min="11012" max="11016" width="14.85546875" style="36" customWidth="1"/>
    <col min="11017" max="11019" width="7" style="36" customWidth="1"/>
    <col min="11020" max="11020" width="5" style="36" customWidth="1"/>
    <col min="11021" max="11027" width="7" style="36" customWidth="1"/>
    <col min="11028" max="11028" width="12" style="36" customWidth="1"/>
    <col min="11029" max="11043" width="7" style="36" customWidth="1"/>
    <col min="11044" max="11044" width="9" style="36" customWidth="1"/>
    <col min="11045" max="11059" width="7" style="36" customWidth="1"/>
    <col min="11060" max="11264" width="8.7109375" style="36"/>
    <col min="11265" max="11265" width="1" style="36" customWidth="1"/>
    <col min="11266" max="11266" width="3.28515625" style="36" bestFit="1" customWidth="1"/>
    <col min="11267" max="11267" width="6.85546875" style="36" customWidth="1"/>
    <col min="11268" max="11272" width="14.85546875" style="36" customWidth="1"/>
    <col min="11273" max="11275" width="7" style="36" customWidth="1"/>
    <col min="11276" max="11276" width="5" style="36" customWidth="1"/>
    <col min="11277" max="11283" width="7" style="36" customWidth="1"/>
    <col min="11284" max="11284" width="12" style="36" customWidth="1"/>
    <col min="11285" max="11299" width="7" style="36" customWidth="1"/>
    <col min="11300" max="11300" width="9" style="36" customWidth="1"/>
    <col min="11301" max="11315" width="7" style="36" customWidth="1"/>
    <col min="11316" max="11520" width="8.7109375" style="36"/>
    <col min="11521" max="11521" width="1" style="36" customWidth="1"/>
    <col min="11522" max="11522" width="3.28515625" style="36" bestFit="1" customWidth="1"/>
    <col min="11523" max="11523" width="6.85546875" style="36" customWidth="1"/>
    <col min="11524" max="11528" width="14.85546875" style="36" customWidth="1"/>
    <col min="11529" max="11531" width="7" style="36" customWidth="1"/>
    <col min="11532" max="11532" width="5" style="36" customWidth="1"/>
    <col min="11533" max="11539" width="7" style="36" customWidth="1"/>
    <col min="11540" max="11540" width="12" style="36" customWidth="1"/>
    <col min="11541" max="11555" width="7" style="36" customWidth="1"/>
    <col min="11556" max="11556" width="9" style="36" customWidth="1"/>
    <col min="11557" max="11571" width="7" style="36" customWidth="1"/>
    <col min="11572" max="11776" width="8.7109375" style="36"/>
    <col min="11777" max="11777" width="1" style="36" customWidth="1"/>
    <col min="11778" max="11778" width="3.28515625" style="36" bestFit="1" customWidth="1"/>
    <col min="11779" max="11779" width="6.85546875" style="36" customWidth="1"/>
    <col min="11780" max="11784" width="14.85546875" style="36" customWidth="1"/>
    <col min="11785" max="11787" width="7" style="36" customWidth="1"/>
    <col min="11788" max="11788" width="5" style="36" customWidth="1"/>
    <col min="11789" max="11795" width="7" style="36" customWidth="1"/>
    <col min="11796" max="11796" width="12" style="36" customWidth="1"/>
    <col min="11797" max="11811" width="7" style="36" customWidth="1"/>
    <col min="11812" max="11812" width="9" style="36" customWidth="1"/>
    <col min="11813" max="11827" width="7" style="36" customWidth="1"/>
    <col min="11828" max="12032" width="8.7109375" style="36"/>
    <col min="12033" max="12033" width="1" style="36" customWidth="1"/>
    <col min="12034" max="12034" width="3.28515625" style="36" bestFit="1" customWidth="1"/>
    <col min="12035" max="12035" width="6.85546875" style="36" customWidth="1"/>
    <col min="12036" max="12040" width="14.85546875" style="36" customWidth="1"/>
    <col min="12041" max="12043" width="7" style="36" customWidth="1"/>
    <col min="12044" max="12044" width="5" style="36" customWidth="1"/>
    <col min="12045" max="12051" width="7" style="36" customWidth="1"/>
    <col min="12052" max="12052" width="12" style="36" customWidth="1"/>
    <col min="12053" max="12067" width="7" style="36" customWidth="1"/>
    <col min="12068" max="12068" width="9" style="36" customWidth="1"/>
    <col min="12069" max="12083" width="7" style="36" customWidth="1"/>
    <col min="12084" max="12288" width="8.7109375" style="36"/>
    <col min="12289" max="12289" width="1" style="36" customWidth="1"/>
    <col min="12290" max="12290" width="3.28515625" style="36" bestFit="1" customWidth="1"/>
    <col min="12291" max="12291" width="6.85546875" style="36" customWidth="1"/>
    <col min="12292" max="12296" width="14.85546875" style="36" customWidth="1"/>
    <col min="12297" max="12299" width="7" style="36" customWidth="1"/>
    <col min="12300" max="12300" width="5" style="36" customWidth="1"/>
    <col min="12301" max="12307" width="7" style="36" customWidth="1"/>
    <col min="12308" max="12308" width="12" style="36" customWidth="1"/>
    <col min="12309" max="12323" width="7" style="36" customWidth="1"/>
    <col min="12324" max="12324" width="9" style="36" customWidth="1"/>
    <col min="12325" max="12339" width="7" style="36" customWidth="1"/>
    <col min="12340" max="12544" width="8.7109375" style="36"/>
    <col min="12545" max="12545" width="1" style="36" customWidth="1"/>
    <col min="12546" max="12546" width="3.28515625" style="36" bestFit="1" customWidth="1"/>
    <col min="12547" max="12547" width="6.85546875" style="36" customWidth="1"/>
    <col min="12548" max="12552" width="14.85546875" style="36" customWidth="1"/>
    <col min="12553" max="12555" width="7" style="36" customWidth="1"/>
    <col min="12556" max="12556" width="5" style="36" customWidth="1"/>
    <col min="12557" max="12563" width="7" style="36" customWidth="1"/>
    <col min="12564" max="12564" width="12" style="36" customWidth="1"/>
    <col min="12565" max="12579" width="7" style="36" customWidth="1"/>
    <col min="12580" max="12580" width="9" style="36" customWidth="1"/>
    <col min="12581" max="12595" width="7" style="36" customWidth="1"/>
    <col min="12596" max="12800" width="8.7109375" style="36"/>
    <col min="12801" max="12801" width="1" style="36" customWidth="1"/>
    <col min="12802" max="12802" width="3.28515625" style="36" bestFit="1" customWidth="1"/>
    <col min="12803" max="12803" width="6.85546875" style="36" customWidth="1"/>
    <col min="12804" max="12808" width="14.85546875" style="36" customWidth="1"/>
    <col min="12809" max="12811" width="7" style="36" customWidth="1"/>
    <col min="12812" max="12812" width="5" style="36" customWidth="1"/>
    <col min="12813" max="12819" width="7" style="36" customWidth="1"/>
    <col min="12820" max="12820" width="12" style="36" customWidth="1"/>
    <col min="12821" max="12835" width="7" style="36" customWidth="1"/>
    <col min="12836" max="12836" width="9" style="36" customWidth="1"/>
    <col min="12837" max="12851" width="7" style="36" customWidth="1"/>
    <col min="12852" max="13056" width="8.7109375" style="36"/>
    <col min="13057" max="13057" width="1" style="36" customWidth="1"/>
    <col min="13058" max="13058" width="3.28515625" style="36" bestFit="1" customWidth="1"/>
    <col min="13059" max="13059" width="6.85546875" style="36" customWidth="1"/>
    <col min="13060" max="13064" width="14.85546875" style="36" customWidth="1"/>
    <col min="13065" max="13067" width="7" style="36" customWidth="1"/>
    <col min="13068" max="13068" width="5" style="36" customWidth="1"/>
    <col min="13069" max="13075" width="7" style="36" customWidth="1"/>
    <col min="13076" max="13076" width="12" style="36" customWidth="1"/>
    <col min="13077" max="13091" width="7" style="36" customWidth="1"/>
    <col min="13092" max="13092" width="9" style="36" customWidth="1"/>
    <col min="13093" max="13107" width="7" style="36" customWidth="1"/>
    <col min="13108" max="13312" width="8.7109375" style="36"/>
    <col min="13313" max="13313" width="1" style="36" customWidth="1"/>
    <col min="13314" max="13314" width="3.28515625" style="36" bestFit="1" customWidth="1"/>
    <col min="13315" max="13315" width="6.85546875" style="36" customWidth="1"/>
    <col min="13316" max="13320" width="14.85546875" style="36" customWidth="1"/>
    <col min="13321" max="13323" width="7" style="36" customWidth="1"/>
    <col min="13324" max="13324" width="5" style="36" customWidth="1"/>
    <col min="13325" max="13331" width="7" style="36" customWidth="1"/>
    <col min="13332" max="13332" width="12" style="36" customWidth="1"/>
    <col min="13333" max="13347" width="7" style="36" customWidth="1"/>
    <col min="13348" max="13348" width="9" style="36" customWidth="1"/>
    <col min="13349" max="13363" width="7" style="36" customWidth="1"/>
    <col min="13364" max="13568" width="8.7109375" style="36"/>
    <col min="13569" max="13569" width="1" style="36" customWidth="1"/>
    <col min="13570" max="13570" width="3.28515625" style="36" bestFit="1" customWidth="1"/>
    <col min="13571" max="13571" width="6.85546875" style="36" customWidth="1"/>
    <col min="13572" max="13576" width="14.85546875" style="36" customWidth="1"/>
    <col min="13577" max="13579" width="7" style="36" customWidth="1"/>
    <col min="13580" max="13580" width="5" style="36" customWidth="1"/>
    <col min="13581" max="13587" width="7" style="36" customWidth="1"/>
    <col min="13588" max="13588" width="12" style="36" customWidth="1"/>
    <col min="13589" max="13603" width="7" style="36" customWidth="1"/>
    <col min="13604" max="13604" width="9" style="36" customWidth="1"/>
    <col min="13605" max="13619" width="7" style="36" customWidth="1"/>
    <col min="13620" max="13824" width="8.7109375" style="36"/>
    <col min="13825" max="13825" width="1" style="36" customWidth="1"/>
    <col min="13826" max="13826" width="3.28515625" style="36" bestFit="1" customWidth="1"/>
    <col min="13827" max="13827" width="6.85546875" style="36" customWidth="1"/>
    <col min="13828" max="13832" width="14.85546875" style="36" customWidth="1"/>
    <col min="13833" max="13835" width="7" style="36" customWidth="1"/>
    <col min="13836" max="13836" width="5" style="36" customWidth="1"/>
    <col min="13837" max="13843" width="7" style="36" customWidth="1"/>
    <col min="13844" max="13844" width="12" style="36" customWidth="1"/>
    <col min="13845" max="13859" width="7" style="36" customWidth="1"/>
    <col min="13860" max="13860" width="9" style="36" customWidth="1"/>
    <col min="13861" max="13875" width="7" style="36" customWidth="1"/>
    <col min="13876" max="14080" width="8.7109375" style="36"/>
    <col min="14081" max="14081" width="1" style="36" customWidth="1"/>
    <col min="14082" max="14082" width="3.28515625" style="36" bestFit="1" customWidth="1"/>
    <col min="14083" max="14083" width="6.85546875" style="36" customWidth="1"/>
    <col min="14084" max="14088" width="14.85546875" style="36" customWidth="1"/>
    <col min="14089" max="14091" width="7" style="36" customWidth="1"/>
    <col min="14092" max="14092" width="5" style="36" customWidth="1"/>
    <col min="14093" max="14099" width="7" style="36" customWidth="1"/>
    <col min="14100" max="14100" width="12" style="36" customWidth="1"/>
    <col min="14101" max="14115" width="7" style="36" customWidth="1"/>
    <col min="14116" max="14116" width="9" style="36" customWidth="1"/>
    <col min="14117" max="14131" width="7" style="36" customWidth="1"/>
    <col min="14132" max="14336" width="8.7109375" style="36"/>
    <col min="14337" max="14337" width="1" style="36" customWidth="1"/>
    <col min="14338" max="14338" width="3.28515625" style="36" bestFit="1" customWidth="1"/>
    <col min="14339" max="14339" width="6.85546875" style="36" customWidth="1"/>
    <col min="14340" max="14344" width="14.85546875" style="36" customWidth="1"/>
    <col min="14345" max="14347" width="7" style="36" customWidth="1"/>
    <col min="14348" max="14348" width="5" style="36" customWidth="1"/>
    <col min="14349" max="14355" width="7" style="36" customWidth="1"/>
    <col min="14356" max="14356" width="12" style="36" customWidth="1"/>
    <col min="14357" max="14371" width="7" style="36" customWidth="1"/>
    <col min="14372" max="14372" width="9" style="36" customWidth="1"/>
    <col min="14373" max="14387" width="7" style="36" customWidth="1"/>
    <col min="14388" max="14592" width="8.7109375" style="36"/>
    <col min="14593" max="14593" width="1" style="36" customWidth="1"/>
    <col min="14594" max="14594" width="3.28515625" style="36" bestFit="1" customWidth="1"/>
    <col min="14595" max="14595" width="6.85546875" style="36" customWidth="1"/>
    <col min="14596" max="14600" width="14.85546875" style="36" customWidth="1"/>
    <col min="14601" max="14603" width="7" style="36" customWidth="1"/>
    <col min="14604" max="14604" width="5" style="36" customWidth="1"/>
    <col min="14605" max="14611" width="7" style="36" customWidth="1"/>
    <col min="14612" max="14612" width="12" style="36" customWidth="1"/>
    <col min="14613" max="14627" width="7" style="36" customWidth="1"/>
    <col min="14628" max="14628" width="9" style="36" customWidth="1"/>
    <col min="14629" max="14643" width="7" style="36" customWidth="1"/>
    <col min="14644" max="14848" width="8.7109375" style="36"/>
    <col min="14849" max="14849" width="1" style="36" customWidth="1"/>
    <col min="14850" max="14850" width="3.28515625" style="36" bestFit="1" customWidth="1"/>
    <col min="14851" max="14851" width="6.85546875" style="36" customWidth="1"/>
    <col min="14852" max="14856" width="14.85546875" style="36" customWidth="1"/>
    <col min="14857" max="14859" width="7" style="36" customWidth="1"/>
    <col min="14860" max="14860" width="5" style="36" customWidth="1"/>
    <col min="14861" max="14867" width="7" style="36" customWidth="1"/>
    <col min="14868" max="14868" width="12" style="36" customWidth="1"/>
    <col min="14869" max="14883" width="7" style="36" customWidth="1"/>
    <col min="14884" max="14884" width="9" style="36" customWidth="1"/>
    <col min="14885" max="14899" width="7" style="36" customWidth="1"/>
    <col min="14900" max="15104" width="8.7109375" style="36"/>
    <col min="15105" max="15105" width="1" style="36" customWidth="1"/>
    <col min="15106" max="15106" width="3.28515625" style="36" bestFit="1" customWidth="1"/>
    <col min="15107" max="15107" width="6.85546875" style="36" customWidth="1"/>
    <col min="15108" max="15112" width="14.85546875" style="36" customWidth="1"/>
    <col min="15113" max="15115" width="7" style="36" customWidth="1"/>
    <col min="15116" max="15116" width="5" style="36" customWidth="1"/>
    <col min="15117" max="15123" width="7" style="36" customWidth="1"/>
    <col min="15124" max="15124" width="12" style="36" customWidth="1"/>
    <col min="15125" max="15139" width="7" style="36" customWidth="1"/>
    <col min="15140" max="15140" width="9" style="36" customWidth="1"/>
    <col min="15141" max="15155" width="7" style="36" customWidth="1"/>
    <col min="15156" max="15360" width="8.7109375" style="36"/>
    <col min="15361" max="15361" width="1" style="36" customWidth="1"/>
    <col min="15362" max="15362" width="3.28515625" style="36" bestFit="1" customWidth="1"/>
    <col min="15363" max="15363" width="6.85546875" style="36" customWidth="1"/>
    <col min="15364" max="15368" width="14.85546875" style="36" customWidth="1"/>
    <col min="15369" max="15371" width="7" style="36" customWidth="1"/>
    <col min="15372" max="15372" width="5" style="36" customWidth="1"/>
    <col min="15373" max="15379" width="7" style="36" customWidth="1"/>
    <col min="15380" max="15380" width="12" style="36" customWidth="1"/>
    <col min="15381" max="15395" width="7" style="36" customWidth="1"/>
    <col min="15396" max="15396" width="9" style="36" customWidth="1"/>
    <col min="15397" max="15411" width="7" style="36" customWidth="1"/>
    <col min="15412" max="15616" width="8.7109375" style="36"/>
    <col min="15617" max="15617" width="1" style="36" customWidth="1"/>
    <col min="15618" max="15618" width="3.28515625" style="36" bestFit="1" customWidth="1"/>
    <col min="15619" max="15619" width="6.85546875" style="36" customWidth="1"/>
    <col min="15620" max="15624" width="14.85546875" style="36" customWidth="1"/>
    <col min="15625" max="15627" width="7" style="36" customWidth="1"/>
    <col min="15628" max="15628" width="5" style="36" customWidth="1"/>
    <col min="15629" max="15635" width="7" style="36" customWidth="1"/>
    <col min="15636" max="15636" width="12" style="36" customWidth="1"/>
    <col min="15637" max="15651" width="7" style="36" customWidth="1"/>
    <col min="15652" max="15652" width="9" style="36" customWidth="1"/>
    <col min="15653" max="15667" width="7" style="36" customWidth="1"/>
    <col min="15668" max="15872" width="8.7109375" style="36"/>
    <col min="15873" max="15873" width="1" style="36" customWidth="1"/>
    <col min="15874" max="15874" width="3.28515625" style="36" bestFit="1" customWidth="1"/>
    <col min="15875" max="15875" width="6.85546875" style="36" customWidth="1"/>
    <col min="15876" max="15880" width="14.85546875" style="36" customWidth="1"/>
    <col min="15881" max="15883" width="7" style="36" customWidth="1"/>
    <col min="15884" max="15884" width="5" style="36" customWidth="1"/>
    <col min="15885" max="15891" width="7" style="36" customWidth="1"/>
    <col min="15892" max="15892" width="12" style="36" customWidth="1"/>
    <col min="15893" max="15907" width="7" style="36" customWidth="1"/>
    <col min="15908" max="15908" width="9" style="36" customWidth="1"/>
    <col min="15909" max="15923" width="7" style="36" customWidth="1"/>
    <col min="15924" max="16128" width="8.7109375" style="36"/>
    <col min="16129" max="16129" width="1" style="36" customWidth="1"/>
    <col min="16130" max="16130" width="3.28515625" style="36" bestFit="1" customWidth="1"/>
    <col min="16131" max="16131" width="6.85546875" style="36" customWidth="1"/>
    <col min="16132" max="16136" width="14.85546875" style="36" customWidth="1"/>
    <col min="16137" max="16139" width="7" style="36" customWidth="1"/>
    <col min="16140" max="16140" width="5" style="36" customWidth="1"/>
    <col min="16141" max="16147" width="7" style="36" customWidth="1"/>
    <col min="16148" max="16148" width="12" style="36" customWidth="1"/>
    <col min="16149" max="16163" width="7" style="36" customWidth="1"/>
    <col min="16164" max="16164" width="9" style="36" customWidth="1"/>
    <col min="16165" max="16179" width="7" style="36" customWidth="1"/>
    <col min="16180" max="16384" width="8.7109375" style="36"/>
  </cols>
  <sheetData>
    <row r="1" spans="2:9" ht="5.45" customHeight="1"/>
    <row r="2" spans="2:9" ht="26.65" customHeight="1">
      <c r="B2" s="271" t="s">
        <v>70</v>
      </c>
      <c r="C2" s="271"/>
      <c r="D2" s="271"/>
      <c r="E2" s="271"/>
      <c r="F2" s="271"/>
      <c r="G2" s="271"/>
      <c r="H2" s="271"/>
      <c r="I2" s="161"/>
    </row>
    <row r="3" spans="2:9" ht="13.7" customHeight="1"/>
    <row r="4" spans="2:9" s="47" customFormat="1" ht="25.5">
      <c r="B4" s="407" t="s">
        <v>5</v>
      </c>
      <c r="C4" s="408"/>
      <c r="D4" s="96" t="s">
        <v>19</v>
      </c>
      <c r="E4" s="96" t="s">
        <v>20</v>
      </c>
      <c r="F4" s="96" t="s">
        <v>68</v>
      </c>
      <c r="G4" s="96" t="s">
        <v>69</v>
      </c>
      <c r="H4" s="123" t="s">
        <v>27</v>
      </c>
    </row>
    <row r="5" spans="2:9" s="32" customFormat="1" ht="18" customHeight="1">
      <c r="B5" s="274" t="s">
        <v>11</v>
      </c>
      <c r="C5" s="274"/>
      <c r="D5" s="274"/>
      <c r="E5" s="274"/>
      <c r="F5" s="274"/>
      <c r="G5" s="274"/>
      <c r="H5" s="274"/>
    </row>
    <row r="6" spans="2:9" s="32" customFormat="1" ht="18" customHeight="1">
      <c r="B6" s="301" t="s">
        <v>28</v>
      </c>
      <c r="C6" s="302"/>
      <c r="D6" s="302"/>
      <c r="E6" s="302"/>
      <c r="F6" s="302"/>
      <c r="G6" s="302"/>
      <c r="H6" s="303"/>
    </row>
    <row r="7" spans="2:9" s="32" customFormat="1" ht="18" hidden="1" customHeight="1">
      <c r="B7" s="29" t="s">
        <v>12</v>
      </c>
      <c r="C7" s="30">
        <v>2015</v>
      </c>
      <c r="D7" s="31">
        <f t="shared" ref="D7:H7" si="0">D68+D129</f>
        <v>78.898021999999997</v>
      </c>
      <c r="E7" s="31">
        <f t="shared" si="0"/>
        <v>165.23056</v>
      </c>
      <c r="F7" s="31">
        <f t="shared" si="0"/>
        <v>642.92371400000002</v>
      </c>
      <c r="G7" s="31">
        <f t="shared" si="0"/>
        <v>306.20711999999997</v>
      </c>
      <c r="H7" s="31">
        <f t="shared" si="0"/>
        <v>1193.2594159999999</v>
      </c>
    </row>
    <row r="8" spans="2:9" s="32" customFormat="1" ht="18" hidden="1" customHeight="1">
      <c r="B8" s="29" t="s">
        <v>13</v>
      </c>
      <c r="C8" s="30">
        <v>2015</v>
      </c>
      <c r="D8" s="31">
        <f t="shared" ref="D8:H8" si="1">D69+D130</f>
        <v>69.955276999999995</v>
      </c>
      <c r="E8" s="31">
        <f t="shared" si="1"/>
        <v>105.88661500000001</v>
      </c>
      <c r="F8" s="31">
        <f t="shared" si="1"/>
        <v>900.78454699999998</v>
      </c>
      <c r="G8" s="31">
        <f t="shared" si="1"/>
        <v>230.04019</v>
      </c>
      <c r="H8" s="31">
        <f t="shared" si="1"/>
        <v>1306.6666290000001</v>
      </c>
    </row>
    <row r="9" spans="2:9" s="32" customFormat="1" ht="18" hidden="1" customHeight="1">
      <c r="B9" s="29" t="s">
        <v>14</v>
      </c>
      <c r="C9" s="30">
        <v>2015</v>
      </c>
      <c r="D9" s="31">
        <f t="shared" ref="D9:H9" si="2">D70+D131</f>
        <v>30.633195999999998</v>
      </c>
      <c r="E9" s="31">
        <f t="shared" si="2"/>
        <v>91.468299000000002</v>
      </c>
      <c r="F9" s="31">
        <f t="shared" si="2"/>
        <v>783.97701500000005</v>
      </c>
      <c r="G9" s="31">
        <f t="shared" si="2"/>
        <v>220.46021300000001</v>
      </c>
      <c r="H9" s="31">
        <f t="shared" si="2"/>
        <v>1126.5387230000001</v>
      </c>
    </row>
    <row r="10" spans="2:9" s="32" customFormat="1" ht="18" customHeight="1">
      <c r="B10" s="29" t="s">
        <v>15</v>
      </c>
      <c r="C10" s="30">
        <v>2015</v>
      </c>
      <c r="D10" s="31">
        <f t="shared" ref="D10:H10" si="3">D71+D132</f>
        <v>30.175740999999999</v>
      </c>
      <c r="E10" s="31">
        <f t="shared" si="3"/>
        <v>111.067538</v>
      </c>
      <c r="F10" s="31">
        <f t="shared" si="3"/>
        <v>597.13317600000005</v>
      </c>
      <c r="G10" s="31">
        <f t="shared" si="3"/>
        <v>184.123379</v>
      </c>
      <c r="H10" s="31">
        <f t="shared" si="3"/>
        <v>922.49983399999996</v>
      </c>
    </row>
    <row r="11" spans="2:9" s="32" customFormat="1" ht="5.25" customHeight="1">
      <c r="B11" s="171"/>
      <c r="C11" s="172"/>
      <c r="D11" s="172"/>
      <c r="E11" s="172"/>
      <c r="F11" s="172"/>
      <c r="G11" s="172"/>
      <c r="H11" s="173"/>
    </row>
    <row r="12" spans="2:9" s="32" customFormat="1" ht="18" customHeight="1">
      <c r="B12" s="29" t="s">
        <v>12</v>
      </c>
      <c r="C12" s="30">
        <v>2016</v>
      </c>
      <c r="D12" s="31">
        <f t="shared" ref="D12:H12" si="4">D73+D134</f>
        <v>55.868271000000007</v>
      </c>
      <c r="E12" s="31">
        <f t="shared" si="4"/>
        <v>116.57197099999999</v>
      </c>
      <c r="F12" s="31">
        <f t="shared" si="4"/>
        <v>452.98319400000003</v>
      </c>
      <c r="G12" s="31">
        <f t="shared" si="4"/>
        <v>248.15231</v>
      </c>
      <c r="H12" s="31">
        <f t="shared" si="4"/>
        <v>873.57574599999998</v>
      </c>
    </row>
    <row r="13" spans="2:9" s="32" customFormat="1" ht="18" customHeight="1">
      <c r="B13" s="29" t="s">
        <v>13</v>
      </c>
      <c r="C13" s="30">
        <v>2016</v>
      </c>
      <c r="D13" s="31">
        <f t="shared" ref="D13:H13" si="5">D74+D135</f>
        <v>72.789923999999999</v>
      </c>
      <c r="E13" s="31">
        <f t="shared" si="5"/>
        <v>106.026081</v>
      </c>
      <c r="F13" s="31">
        <f t="shared" si="5"/>
        <v>1118.8463369999999</v>
      </c>
      <c r="G13" s="31">
        <f t="shared" si="5"/>
        <v>291.910056</v>
      </c>
      <c r="H13" s="31">
        <f t="shared" si="5"/>
        <v>1589.5723979999998</v>
      </c>
    </row>
    <row r="14" spans="2:9" s="32" customFormat="1" ht="18" customHeight="1">
      <c r="B14" s="29" t="s">
        <v>14</v>
      </c>
      <c r="C14" s="30">
        <v>2016</v>
      </c>
      <c r="D14" s="31">
        <f t="shared" ref="D14:H14" si="6">D75+D136</f>
        <v>41.441673999999999</v>
      </c>
      <c r="E14" s="31">
        <f t="shared" si="6"/>
        <v>82.277877000000004</v>
      </c>
      <c r="F14" s="31">
        <f t="shared" si="6"/>
        <v>826.71924300000001</v>
      </c>
      <c r="G14" s="31">
        <f t="shared" si="6"/>
        <v>206.85540900000001</v>
      </c>
      <c r="H14" s="31">
        <f t="shared" si="6"/>
        <v>1157.2942029999999</v>
      </c>
    </row>
    <row r="15" spans="2:9" s="32" customFormat="1" ht="18" customHeight="1">
      <c r="B15" s="29" t="s">
        <v>15</v>
      </c>
      <c r="C15" s="30">
        <v>2016</v>
      </c>
      <c r="D15" s="31">
        <f t="shared" ref="D15:H15" si="7">D76+D137</f>
        <v>36.901277</v>
      </c>
      <c r="E15" s="31">
        <f t="shared" si="7"/>
        <v>90.244455999999985</v>
      </c>
      <c r="F15" s="31">
        <f t="shared" si="7"/>
        <v>752.01466800000003</v>
      </c>
      <c r="G15" s="31">
        <f t="shared" si="7"/>
        <v>184.75920200000002</v>
      </c>
      <c r="H15" s="31">
        <f t="shared" si="7"/>
        <v>1063.9196030000001</v>
      </c>
    </row>
    <row r="16" spans="2:9" s="32" customFormat="1" ht="5.25" customHeight="1">
      <c r="B16" s="301"/>
      <c r="C16" s="302"/>
      <c r="D16" s="302"/>
      <c r="E16" s="302"/>
      <c r="F16" s="302"/>
      <c r="G16" s="302"/>
      <c r="H16" s="303"/>
    </row>
    <row r="17" spans="2:8" s="32" customFormat="1" ht="18" customHeight="1">
      <c r="B17" s="29" t="s">
        <v>12</v>
      </c>
      <c r="C17" s="30">
        <v>2017</v>
      </c>
      <c r="D17" s="31">
        <f t="shared" ref="D17:H17" si="8">D78+D139</f>
        <v>57.061523000000001</v>
      </c>
      <c r="E17" s="31">
        <f t="shared" si="8"/>
        <v>115.697474</v>
      </c>
      <c r="F17" s="31">
        <f t="shared" si="8"/>
        <v>716.32464100000004</v>
      </c>
      <c r="G17" s="31">
        <f t="shared" si="8"/>
        <v>268.01734299999998</v>
      </c>
      <c r="H17" s="31">
        <f t="shared" si="8"/>
        <v>1157.100981</v>
      </c>
    </row>
    <row r="18" spans="2:8" s="32" customFormat="1" ht="18" customHeight="1">
      <c r="B18" s="29" t="s">
        <v>13</v>
      </c>
      <c r="C18" s="30">
        <v>2017</v>
      </c>
      <c r="D18" s="31">
        <f t="shared" ref="D18:H18" si="9">D79+D140</f>
        <v>57.675266000000001</v>
      </c>
      <c r="E18" s="31">
        <f t="shared" si="9"/>
        <v>90.634202999999999</v>
      </c>
      <c r="F18" s="31">
        <f t="shared" si="9"/>
        <v>853.76941099999999</v>
      </c>
      <c r="G18" s="31">
        <f t="shared" si="9"/>
        <v>339.30270200000001</v>
      </c>
      <c r="H18" s="31">
        <f t="shared" si="9"/>
        <v>1341.381582</v>
      </c>
    </row>
    <row r="19" spans="2:8" s="32" customFormat="1" ht="18" customHeight="1">
      <c r="B19" s="29" t="s">
        <v>14</v>
      </c>
      <c r="C19" s="30">
        <v>2017</v>
      </c>
      <c r="D19" s="31">
        <f t="shared" ref="D19:H19" si="10">D80+D141</f>
        <v>42.402360999999999</v>
      </c>
      <c r="E19" s="31">
        <f t="shared" si="10"/>
        <v>83.907269999999997</v>
      </c>
      <c r="F19" s="31">
        <f t="shared" si="10"/>
        <v>795.76366199999995</v>
      </c>
      <c r="G19" s="31">
        <f t="shared" si="10"/>
        <v>250.17301700000002</v>
      </c>
      <c r="H19" s="31">
        <f t="shared" si="10"/>
        <v>1172.24631</v>
      </c>
    </row>
    <row r="20" spans="2:8" s="32" customFormat="1" ht="18" customHeight="1">
      <c r="B20" s="29" t="s">
        <v>15</v>
      </c>
      <c r="C20" s="30">
        <v>2017</v>
      </c>
      <c r="D20" s="31">
        <f t="shared" ref="D20:H20" si="11">D81+D142</f>
        <v>40.984073000000002</v>
      </c>
      <c r="E20" s="31">
        <f t="shared" si="11"/>
        <v>80.419073999999995</v>
      </c>
      <c r="F20" s="31">
        <f t="shared" si="11"/>
        <v>540.61977100000001</v>
      </c>
      <c r="G20" s="31">
        <f t="shared" si="11"/>
        <v>278.394473</v>
      </c>
      <c r="H20" s="31">
        <f t="shared" si="11"/>
        <v>940.41739100000007</v>
      </c>
    </row>
    <row r="21" spans="2:8" s="32" customFormat="1" ht="5.25" customHeight="1">
      <c r="B21" s="301"/>
      <c r="C21" s="302"/>
      <c r="D21" s="302"/>
      <c r="E21" s="302"/>
      <c r="F21" s="302"/>
      <c r="G21" s="302"/>
      <c r="H21" s="303"/>
    </row>
    <row r="22" spans="2:8" s="32" customFormat="1" ht="18" customHeight="1">
      <c r="B22" s="29" t="s">
        <v>12</v>
      </c>
      <c r="C22" s="30">
        <v>2018</v>
      </c>
      <c r="D22" s="31">
        <f t="shared" ref="D22:H25" si="12">D83+D144</f>
        <v>81.826013000000003</v>
      </c>
      <c r="E22" s="31">
        <f t="shared" si="12"/>
        <v>137.97847300000001</v>
      </c>
      <c r="F22" s="31">
        <f t="shared" si="12"/>
        <v>1049.1711780000001</v>
      </c>
      <c r="G22" s="31">
        <f t="shared" si="12"/>
        <v>519.94014100000004</v>
      </c>
      <c r="H22" s="31">
        <f t="shared" si="12"/>
        <v>1788.9158050000001</v>
      </c>
    </row>
    <row r="23" spans="2:8" s="32" customFormat="1" ht="18" customHeight="1">
      <c r="B23" s="29" t="s">
        <v>13</v>
      </c>
      <c r="C23" s="30">
        <v>2018</v>
      </c>
      <c r="D23" s="31">
        <f t="shared" si="12"/>
        <v>99.054388000000003</v>
      </c>
      <c r="E23" s="31">
        <f t="shared" si="12"/>
        <v>130.31193400000001</v>
      </c>
      <c r="F23" s="31">
        <f t="shared" si="12"/>
        <v>1438.6074689999998</v>
      </c>
      <c r="G23" s="31">
        <f t="shared" si="12"/>
        <v>628.35811799999999</v>
      </c>
      <c r="H23" s="31">
        <f t="shared" si="12"/>
        <v>2296.331909</v>
      </c>
    </row>
    <row r="24" spans="2:8" s="32" customFormat="1" ht="18" customHeight="1">
      <c r="B24" s="65" t="s">
        <v>14</v>
      </c>
      <c r="C24" s="124">
        <v>2018</v>
      </c>
      <c r="D24" s="108">
        <f t="shared" si="12"/>
        <v>65.104781000000003</v>
      </c>
      <c r="E24" s="108">
        <f t="shared" si="12"/>
        <v>113.570988</v>
      </c>
      <c r="F24" s="108">
        <f t="shared" si="12"/>
        <v>1247.830866</v>
      </c>
      <c r="G24" s="108">
        <f t="shared" si="12"/>
        <v>492.08539000000002</v>
      </c>
      <c r="H24" s="108">
        <f t="shared" si="12"/>
        <v>1918.5920249999999</v>
      </c>
    </row>
    <row r="25" spans="2:8" s="32" customFormat="1" ht="18" hidden="1" customHeight="1">
      <c r="B25" s="65" t="s">
        <v>15</v>
      </c>
      <c r="C25" s="124">
        <v>2018</v>
      </c>
      <c r="D25" s="108">
        <f t="shared" si="12"/>
        <v>0</v>
      </c>
      <c r="E25" s="108">
        <f t="shared" si="12"/>
        <v>0</v>
      </c>
      <c r="F25" s="108">
        <f t="shared" si="12"/>
        <v>0</v>
      </c>
      <c r="G25" s="108">
        <f t="shared" si="12"/>
        <v>0</v>
      </c>
      <c r="H25" s="108">
        <f t="shared" si="12"/>
        <v>0</v>
      </c>
    </row>
    <row r="26" spans="2:8" s="32" customFormat="1" ht="18" customHeight="1">
      <c r="B26" s="383" t="s">
        <v>64</v>
      </c>
      <c r="C26" s="384"/>
      <c r="D26" s="384"/>
      <c r="E26" s="384"/>
      <c r="F26" s="384"/>
      <c r="G26" s="384"/>
      <c r="H26" s="385"/>
    </row>
    <row r="27" spans="2:8" s="32" customFormat="1" ht="18" hidden="1" customHeight="1">
      <c r="B27" s="29" t="s">
        <v>12</v>
      </c>
      <c r="C27" s="30">
        <v>2015</v>
      </c>
      <c r="D27" s="31">
        <v>-17.059049571274933</v>
      </c>
      <c r="E27" s="31">
        <v>15.006280116484536</v>
      </c>
      <c r="F27" s="31">
        <v>10.025507315250684</v>
      </c>
      <c r="G27" s="31">
        <v>46.256332842709341</v>
      </c>
      <c r="H27" s="31">
        <v>15.569878481902395</v>
      </c>
    </row>
    <row r="28" spans="2:8" s="32" customFormat="1" ht="18" hidden="1" customHeight="1">
      <c r="B28" s="29" t="s">
        <v>13</v>
      </c>
      <c r="C28" s="30">
        <v>2015</v>
      </c>
      <c r="D28" s="31">
        <v>-5.7412494021690668</v>
      </c>
      <c r="E28" s="31">
        <v>2.5789833773237114</v>
      </c>
      <c r="F28" s="31">
        <v>2.4387266142010255</v>
      </c>
      <c r="G28" s="31">
        <v>6.5942452259287796</v>
      </c>
      <c r="H28" s="31">
        <v>2.6777590511176652</v>
      </c>
    </row>
    <row r="29" spans="2:8" s="32" customFormat="1" ht="18" hidden="1" customHeight="1">
      <c r="B29" s="29" t="s">
        <v>14</v>
      </c>
      <c r="C29" s="30">
        <v>2015</v>
      </c>
      <c r="D29" s="31">
        <v>-38.951307636966582</v>
      </c>
      <c r="E29" s="31">
        <v>-8.4862488652238888</v>
      </c>
      <c r="F29" s="31">
        <v>-17.131040477054384</v>
      </c>
      <c r="G29" s="31">
        <v>19.344169505671321</v>
      </c>
      <c r="H29" s="31">
        <v>-12.050952655302037</v>
      </c>
    </row>
    <row r="30" spans="2:8" s="32" customFormat="1" ht="18" customHeight="1">
      <c r="B30" s="29" t="s">
        <v>15</v>
      </c>
      <c r="C30" s="30">
        <v>2015</v>
      </c>
      <c r="D30" s="31">
        <v>-16.177759120823367</v>
      </c>
      <c r="E30" s="31">
        <v>6.6531666326688317</v>
      </c>
      <c r="F30" s="31">
        <v>-2.0623936631935522</v>
      </c>
      <c r="G30" s="31">
        <v>42.258318006900815</v>
      </c>
      <c r="H30" s="31">
        <v>4.915923423176384</v>
      </c>
    </row>
    <row r="31" spans="2:8" s="32" customFormat="1" ht="5.25" customHeight="1">
      <c r="B31" s="171"/>
      <c r="C31" s="172"/>
      <c r="D31" s="172"/>
      <c r="E31" s="172"/>
      <c r="F31" s="172"/>
      <c r="G31" s="172"/>
      <c r="H31" s="173"/>
    </row>
    <row r="32" spans="2:8" s="32" customFormat="1" ht="18" customHeight="1">
      <c r="B32" s="29" t="s">
        <v>12</v>
      </c>
      <c r="C32" s="30">
        <v>2016</v>
      </c>
      <c r="D32" s="31">
        <f t="shared" ref="D32:H32" si="13">(D12-D7)/D7*100</f>
        <v>-29.189262818274443</v>
      </c>
      <c r="E32" s="31">
        <f t="shared" si="13"/>
        <v>-29.448904004198745</v>
      </c>
      <c r="F32" s="31">
        <f t="shared" si="13"/>
        <v>-29.543243757221248</v>
      </c>
      <c r="G32" s="31">
        <f t="shared" si="13"/>
        <v>-18.959327268418832</v>
      </c>
      <c r="H32" s="31">
        <f t="shared" si="13"/>
        <v>-26.790793830199277</v>
      </c>
    </row>
    <row r="33" spans="2:8" s="32" customFormat="1" ht="18" customHeight="1">
      <c r="B33" s="29" t="s">
        <v>13</v>
      </c>
      <c r="C33" s="30">
        <v>2016</v>
      </c>
      <c r="D33" s="31">
        <f t="shared" ref="D33:H33" si="14">(D13-D8)/D8*100</f>
        <v>4.0520845911309937</v>
      </c>
      <c r="E33" s="31">
        <f t="shared" si="14"/>
        <v>0.13171258709138897</v>
      </c>
      <c r="F33" s="31">
        <f t="shared" si="14"/>
        <v>24.207985219799731</v>
      </c>
      <c r="G33" s="31">
        <f t="shared" si="14"/>
        <v>26.895242087915161</v>
      </c>
      <c r="H33" s="31">
        <f t="shared" si="14"/>
        <v>21.650952333305494</v>
      </c>
    </row>
    <row r="34" spans="2:8" s="32" customFormat="1" ht="18" customHeight="1">
      <c r="B34" s="29" t="s">
        <v>14</v>
      </c>
      <c r="C34" s="30">
        <v>2016</v>
      </c>
      <c r="D34" s="31">
        <f t="shared" ref="D34:H34" si="15">(D14-D9)/D9*100</f>
        <v>35.28354664658562</v>
      </c>
      <c r="E34" s="31">
        <f t="shared" si="15"/>
        <v>-10.047658150940359</v>
      </c>
      <c r="F34" s="31">
        <f t="shared" si="15"/>
        <v>5.4519746347410392</v>
      </c>
      <c r="G34" s="31">
        <f t="shared" si="15"/>
        <v>-6.1710926497199754</v>
      </c>
      <c r="H34" s="31">
        <f t="shared" si="15"/>
        <v>2.7300863585139097</v>
      </c>
    </row>
    <row r="35" spans="2:8" s="32" customFormat="1" ht="18" customHeight="1">
      <c r="B35" s="29" t="s">
        <v>15</v>
      </c>
      <c r="C35" s="30">
        <v>2016</v>
      </c>
      <c r="D35" s="31">
        <f t="shared" ref="D35:H35" si="16">(D15-D10)/D10*100</f>
        <v>22.287890130021999</v>
      </c>
      <c r="E35" s="31">
        <f t="shared" si="16"/>
        <v>-18.748126027606745</v>
      </c>
      <c r="F35" s="31">
        <f t="shared" si="16"/>
        <v>25.937512472092152</v>
      </c>
      <c r="G35" s="31">
        <f t="shared" si="16"/>
        <v>0.3453244250965089</v>
      </c>
      <c r="H35" s="31">
        <f t="shared" si="16"/>
        <v>15.330059018742336</v>
      </c>
    </row>
    <row r="36" spans="2:8" s="32" customFormat="1" ht="5.25" customHeight="1">
      <c r="B36" s="301"/>
      <c r="C36" s="302"/>
      <c r="D36" s="302"/>
      <c r="E36" s="302"/>
      <c r="F36" s="302"/>
      <c r="G36" s="302"/>
      <c r="H36" s="303"/>
    </row>
    <row r="37" spans="2:8" s="32" customFormat="1" ht="18" customHeight="1">
      <c r="B37" s="29" t="s">
        <v>12</v>
      </c>
      <c r="C37" s="30">
        <v>2017</v>
      </c>
      <c r="D37" s="31">
        <f t="shared" ref="D37:H37" si="17">(D17-D12)/D12*100</f>
        <v>2.1358312663729899</v>
      </c>
      <c r="E37" s="31">
        <f t="shared" si="17"/>
        <v>-0.75017775928313934</v>
      </c>
      <c r="F37" s="31">
        <f t="shared" si="17"/>
        <v>58.134926524448495</v>
      </c>
      <c r="G37" s="31">
        <f t="shared" si="17"/>
        <v>8.0051775459998673</v>
      </c>
      <c r="H37" s="31">
        <f t="shared" si="17"/>
        <v>32.455712775707042</v>
      </c>
    </row>
    <row r="38" spans="2:8" s="32" customFormat="1" ht="18" customHeight="1">
      <c r="B38" s="29" t="s">
        <v>13</v>
      </c>
      <c r="C38" s="30">
        <v>2017</v>
      </c>
      <c r="D38" s="31">
        <f t="shared" ref="D38:H38" si="18">(D18-D13)/D13*100</f>
        <v>-20.764766837783753</v>
      </c>
      <c r="E38" s="31">
        <f t="shared" si="18"/>
        <v>-14.51706773921032</v>
      </c>
      <c r="F38" s="31">
        <f t="shared" si="18"/>
        <v>-23.691986757606013</v>
      </c>
      <c r="G38" s="31">
        <f t="shared" si="18"/>
        <v>16.235359154602065</v>
      </c>
      <c r="H38" s="31">
        <f t="shared" si="18"/>
        <v>-15.613684303544369</v>
      </c>
    </row>
    <row r="39" spans="2:8" s="32" customFormat="1" ht="18" customHeight="1">
      <c r="B39" s="29" t="s">
        <v>14</v>
      </c>
      <c r="C39" s="30">
        <v>2017</v>
      </c>
      <c r="D39" s="31">
        <f t="shared" ref="D39:H39" si="19">(D19-D14)/D14*100</f>
        <v>2.3181664910543915</v>
      </c>
      <c r="E39" s="31">
        <f t="shared" si="19"/>
        <v>1.9803537225443886</v>
      </c>
      <c r="F39" s="31">
        <f t="shared" si="19"/>
        <v>-3.7443885892468636</v>
      </c>
      <c r="G39" s="31">
        <f t="shared" si="19"/>
        <v>20.941008122248331</v>
      </c>
      <c r="H39" s="31">
        <f t="shared" si="19"/>
        <v>1.291988412388174</v>
      </c>
    </row>
    <row r="40" spans="2:8" s="32" customFormat="1" ht="18" customHeight="1">
      <c r="B40" s="29" t="s">
        <v>15</v>
      </c>
      <c r="C40" s="30">
        <v>2017</v>
      </c>
      <c r="D40" s="31">
        <f t="shared" ref="D40:H40" si="20">(D20-D15)/D15*100</f>
        <v>11.064104908889744</v>
      </c>
      <c r="E40" s="31">
        <f t="shared" si="20"/>
        <v>-10.887518674831385</v>
      </c>
      <c r="F40" s="31">
        <f t="shared" si="20"/>
        <v>-28.110475233443189</v>
      </c>
      <c r="G40" s="31">
        <f t="shared" si="20"/>
        <v>50.679625147980445</v>
      </c>
      <c r="H40" s="31">
        <f t="shared" si="20"/>
        <v>-11.608227882234065</v>
      </c>
    </row>
    <row r="41" spans="2:8" s="32" customFormat="1" ht="5.25" customHeight="1">
      <c r="B41" s="301"/>
      <c r="C41" s="302"/>
      <c r="D41" s="302"/>
      <c r="E41" s="302"/>
      <c r="F41" s="302"/>
      <c r="G41" s="302"/>
      <c r="H41" s="303"/>
    </row>
    <row r="42" spans="2:8" s="32" customFormat="1" ht="18" customHeight="1">
      <c r="B42" s="29" t="s">
        <v>12</v>
      </c>
      <c r="C42" s="30">
        <v>2018</v>
      </c>
      <c r="D42" s="31">
        <f t="shared" ref="D42:H45" si="21">(D22-D17)/D17*100</f>
        <v>43.3996302552247</v>
      </c>
      <c r="E42" s="31">
        <f t="shared" si="21"/>
        <v>19.257982244279599</v>
      </c>
      <c r="F42" s="31">
        <f t="shared" si="21"/>
        <v>46.465878450773552</v>
      </c>
      <c r="G42" s="31">
        <f t="shared" si="21"/>
        <v>93.994961363377172</v>
      </c>
      <c r="H42" s="31">
        <f t="shared" si="21"/>
        <v>54.603257137848715</v>
      </c>
    </row>
    <row r="43" spans="2:8" s="32" customFormat="1" ht="18" customHeight="1">
      <c r="B43" s="29" t="s">
        <v>13</v>
      </c>
      <c r="C43" s="30">
        <v>2018</v>
      </c>
      <c r="D43" s="31">
        <f t="shared" si="21"/>
        <v>71.74500417562011</v>
      </c>
      <c r="E43" s="31">
        <f t="shared" si="21"/>
        <v>43.777878203441595</v>
      </c>
      <c r="F43" s="31">
        <f t="shared" si="21"/>
        <v>68.500704108735022</v>
      </c>
      <c r="G43" s="31">
        <f t="shared" si="21"/>
        <v>85.191015071845783</v>
      </c>
      <c r="H43" s="31">
        <f t="shared" si="21"/>
        <v>71.191549057664034</v>
      </c>
    </row>
    <row r="44" spans="2:8" s="32" customFormat="1" ht="18" customHeight="1">
      <c r="B44" s="65" t="s">
        <v>14</v>
      </c>
      <c r="C44" s="124">
        <v>2018</v>
      </c>
      <c r="D44" s="108">
        <f t="shared" si="21"/>
        <v>53.540462051157967</v>
      </c>
      <c r="E44" s="108">
        <f t="shared" si="21"/>
        <v>35.352977161573726</v>
      </c>
      <c r="F44" s="108">
        <f t="shared" si="21"/>
        <v>56.809229371421097</v>
      </c>
      <c r="G44" s="108">
        <f t="shared" si="21"/>
        <v>96.698027589442219</v>
      </c>
      <c r="H44" s="108">
        <f t="shared" si="21"/>
        <v>63.667994399572891</v>
      </c>
    </row>
    <row r="45" spans="2:8" s="32" customFormat="1" ht="18" hidden="1" customHeight="1">
      <c r="B45" s="65" t="s">
        <v>15</v>
      </c>
      <c r="C45" s="124">
        <v>2018</v>
      </c>
      <c r="D45" s="108">
        <f t="shared" si="21"/>
        <v>-100</v>
      </c>
      <c r="E45" s="108">
        <f t="shared" si="21"/>
        <v>-100</v>
      </c>
      <c r="F45" s="108">
        <f t="shared" si="21"/>
        <v>-100</v>
      </c>
      <c r="G45" s="108">
        <f t="shared" si="21"/>
        <v>-100</v>
      </c>
      <c r="H45" s="108">
        <f t="shared" si="21"/>
        <v>-100</v>
      </c>
    </row>
    <row r="46" spans="2:8" s="32" customFormat="1" ht="18" customHeight="1">
      <c r="B46" s="276" t="s">
        <v>29</v>
      </c>
      <c r="C46" s="277"/>
      <c r="D46" s="277"/>
      <c r="E46" s="277"/>
      <c r="F46" s="277"/>
      <c r="G46" s="277"/>
      <c r="H46" s="278"/>
    </row>
    <row r="47" spans="2:8" s="32" customFormat="1" ht="18" hidden="1" customHeight="1">
      <c r="B47" s="29" t="s">
        <v>12</v>
      </c>
      <c r="C47" s="30">
        <v>2015</v>
      </c>
      <c r="D47" s="31">
        <f t="shared" ref="D47:H47" si="22">D7/$H7*100</f>
        <v>6.6119756477161546</v>
      </c>
      <c r="E47" s="31">
        <f t="shared" si="22"/>
        <v>13.846994021960437</v>
      </c>
      <c r="F47" s="31">
        <f t="shared" si="22"/>
        <v>53.879626289075112</v>
      </c>
      <c r="G47" s="31">
        <f t="shared" si="22"/>
        <v>25.661404041248314</v>
      </c>
      <c r="H47" s="31">
        <f t="shared" si="22"/>
        <v>100</v>
      </c>
    </row>
    <row r="48" spans="2:8" s="32" customFormat="1" ht="18" hidden="1" customHeight="1">
      <c r="B48" s="29" t="s">
        <v>13</v>
      </c>
      <c r="C48" s="30">
        <v>2015</v>
      </c>
      <c r="D48" s="31">
        <f t="shared" ref="D48:H48" si="23">D8/$H8*100</f>
        <v>5.3537203329006111</v>
      </c>
      <c r="E48" s="31">
        <f t="shared" si="23"/>
        <v>8.1035677080875388</v>
      </c>
      <c r="F48" s="31">
        <f t="shared" si="23"/>
        <v>68.937594869884748</v>
      </c>
      <c r="G48" s="31">
        <f t="shared" si="23"/>
        <v>17.605117089127098</v>
      </c>
      <c r="H48" s="31">
        <f t="shared" si="23"/>
        <v>100</v>
      </c>
    </row>
    <row r="49" spans="2:8" s="32" customFormat="1" ht="18" hidden="1" customHeight="1">
      <c r="B49" s="29" t="s">
        <v>14</v>
      </c>
      <c r="C49" s="30">
        <v>2015</v>
      </c>
      <c r="D49" s="31">
        <f t="shared" ref="D49:H49" si="24">D9/$H9*100</f>
        <v>2.7192315163763787</v>
      </c>
      <c r="E49" s="31">
        <f t="shared" si="24"/>
        <v>8.1194101128115417</v>
      </c>
      <c r="F49" s="31">
        <f t="shared" si="24"/>
        <v>69.591661519832186</v>
      </c>
      <c r="G49" s="31">
        <f t="shared" si="24"/>
        <v>19.569696850979884</v>
      </c>
      <c r="H49" s="31">
        <f t="shared" si="24"/>
        <v>100</v>
      </c>
    </row>
    <row r="50" spans="2:8" s="32" customFormat="1" ht="18" customHeight="1">
      <c r="B50" s="29" t="s">
        <v>15</v>
      </c>
      <c r="C50" s="30">
        <v>2015</v>
      </c>
      <c r="D50" s="31">
        <f t="shared" ref="D50:H50" si="25">D10/$H10*100</f>
        <v>3.2710836238481105</v>
      </c>
      <c r="E50" s="31">
        <f t="shared" si="25"/>
        <v>12.039843684134475</v>
      </c>
      <c r="F50" s="31">
        <f t="shared" si="25"/>
        <v>64.729895225108521</v>
      </c>
      <c r="G50" s="31">
        <f t="shared" si="25"/>
        <v>19.959177466908901</v>
      </c>
      <c r="H50" s="31">
        <f t="shared" si="25"/>
        <v>100</v>
      </c>
    </row>
    <row r="51" spans="2:8" s="32" customFormat="1" ht="5.25" customHeight="1">
      <c r="B51" s="275"/>
      <c r="C51" s="275"/>
      <c r="D51" s="275"/>
      <c r="E51" s="275"/>
      <c r="F51" s="275"/>
      <c r="G51" s="275"/>
      <c r="H51" s="275"/>
    </row>
    <row r="52" spans="2:8" s="32" customFormat="1" ht="18" customHeight="1">
      <c r="B52" s="29" t="s">
        <v>12</v>
      </c>
      <c r="C52" s="30">
        <v>2016</v>
      </c>
      <c r="D52" s="31">
        <f t="shared" ref="D52:H52" si="26">D12/$H12*100</f>
        <v>6.3953550972327484</v>
      </c>
      <c r="E52" s="31">
        <f t="shared" si="26"/>
        <v>13.344231628884989</v>
      </c>
      <c r="F52" s="31">
        <f t="shared" si="26"/>
        <v>51.853911475239158</v>
      </c>
      <c r="G52" s="31">
        <f t="shared" si="26"/>
        <v>28.406501798643113</v>
      </c>
      <c r="H52" s="31">
        <f t="shared" si="26"/>
        <v>100</v>
      </c>
    </row>
    <row r="53" spans="2:8" s="32" customFormat="1" ht="18" customHeight="1">
      <c r="B53" s="29" t="s">
        <v>13</v>
      </c>
      <c r="C53" s="30">
        <v>2016</v>
      </c>
      <c r="D53" s="31">
        <f t="shared" ref="D53:H53" si="27">D13/$H13*100</f>
        <v>4.579214139071885</v>
      </c>
      <c r="E53" s="31">
        <f t="shared" si="27"/>
        <v>6.67010078517984</v>
      </c>
      <c r="F53" s="31">
        <f t="shared" si="27"/>
        <v>70.386623371652192</v>
      </c>
      <c r="G53" s="31">
        <f t="shared" si="27"/>
        <v>18.364061704096098</v>
      </c>
      <c r="H53" s="31">
        <f t="shared" si="27"/>
        <v>100</v>
      </c>
    </row>
    <row r="54" spans="2:8" s="32" customFormat="1" ht="18" customHeight="1">
      <c r="B54" s="29" t="s">
        <v>14</v>
      </c>
      <c r="C54" s="30">
        <v>2016</v>
      </c>
      <c r="D54" s="31">
        <f t="shared" ref="D54:H54" si="28">D14/$H14*100</f>
        <v>3.5809108775083009</v>
      </c>
      <c r="E54" s="31">
        <f t="shared" si="28"/>
        <v>7.1095039434842837</v>
      </c>
      <c r="F54" s="31">
        <f t="shared" si="28"/>
        <v>71.435529604912404</v>
      </c>
      <c r="G54" s="31">
        <f t="shared" si="28"/>
        <v>17.874055574095017</v>
      </c>
      <c r="H54" s="31">
        <f t="shared" si="28"/>
        <v>100</v>
      </c>
    </row>
    <row r="55" spans="2:8" s="32" customFormat="1" ht="18" customHeight="1">
      <c r="B55" s="29" t="s">
        <v>15</v>
      </c>
      <c r="C55" s="30">
        <v>2016</v>
      </c>
      <c r="D55" s="31">
        <f t="shared" ref="D55:H55" si="29">D15/$H15*100</f>
        <v>3.4684272097202817</v>
      </c>
      <c r="E55" s="31">
        <f t="shared" si="29"/>
        <v>8.4822627335310017</v>
      </c>
      <c r="F55" s="31">
        <f t="shared" si="29"/>
        <v>70.683411216364249</v>
      </c>
      <c r="G55" s="31">
        <f t="shared" si="29"/>
        <v>17.365898840384467</v>
      </c>
      <c r="H55" s="31">
        <f t="shared" si="29"/>
        <v>100</v>
      </c>
    </row>
    <row r="56" spans="2:8" s="32" customFormat="1" ht="5.25" customHeight="1">
      <c r="B56" s="301"/>
      <c r="C56" s="302"/>
      <c r="D56" s="302"/>
      <c r="E56" s="302"/>
      <c r="F56" s="302"/>
      <c r="G56" s="302"/>
      <c r="H56" s="303"/>
    </row>
    <row r="57" spans="2:8" s="32" customFormat="1" ht="18" customHeight="1">
      <c r="B57" s="29" t="s">
        <v>12</v>
      </c>
      <c r="C57" s="30">
        <v>2017</v>
      </c>
      <c r="D57" s="31">
        <f t="shared" ref="D57:H57" si="30">D17/$H17*100</f>
        <v>4.9314211928751277</v>
      </c>
      <c r="E57" s="31">
        <f t="shared" si="30"/>
        <v>9.9989089889121772</v>
      </c>
      <c r="F57" s="31">
        <f t="shared" si="30"/>
        <v>61.906838967583589</v>
      </c>
      <c r="G57" s="31">
        <f t="shared" si="30"/>
        <v>23.162830850629103</v>
      </c>
      <c r="H57" s="31">
        <f t="shared" si="30"/>
        <v>100</v>
      </c>
    </row>
    <row r="58" spans="2:8" s="32" customFormat="1" ht="18" customHeight="1">
      <c r="B58" s="29" t="s">
        <v>13</v>
      </c>
      <c r="C58" s="30">
        <v>2017</v>
      </c>
      <c r="D58" s="31">
        <f t="shared" ref="D58:H58" si="31">D18/$H18*100</f>
        <v>4.2996912119522452</v>
      </c>
      <c r="E58" s="31">
        <f t="shared" si="31"/>
        <v>6.7567800405358476</v>
      </c>
      <c r="F58" s="31">
        <f t="shared" si="31"/>
        <v>63.648511538903776</v>
      </c>
      <c r="G58" s="31">
        <f t="shared" si="31"/>
        <v>25.295017208608133</v>
      </c>
      <c r="H58" s="31">
        <f t="shared" si="31"/>
        <v>100</v>
      </c>
    </row>
    <row r="59" spans="2:8" s="32" customFormat="1" ht="18" customHeight="1">
      <c r="B59" s="29" t="s">
        <v>14</v>
      </c>
      <c r="C59" s="30">
        <v>2017</v>
      </c>
      <c r="D59" s="31">
        <f t="shared" ref="D59:H59" si="32">D19/$H19*100</f>
        <v>3.6171886947547733</v>
      </c>
      <c r="E59" s="31">
        <f t="shared" si="32"/>
        <v>7.1578190764362475</v>
      </c>
      <c r="F59" s="31">
        <f t="shared" si="32"/>
        <v>67.883656805880662</v>
      </c>
      <c r="G59" s="31">
        <f t="shared" si="32"/>
        <v>21.341335422928314</v>
      </c>
      <c r="H59" s="31">
        <f t="shared" si="32"/>
        <v>100</v>
      </c>
    </row>
    <row r="60" spans="2:8" s="32" customFormat="1" ht="18" customHeight="1">
      <c r="B60" s="29" t="s">
        <v>15</v>
      </c>
      <c r="C60" s="30">
        <v>2017</v>
      </c>
      <c r="D60" s="31">
        <f t="shared" ref="D60:H60" si="33">D20/$H20*100</f>
        <v>4.3580726379825103</v>
      </c>
      <c r="E60" s="31">
        <f t="shared" si="33"/>
        <v>8.5514235242380785</v>
      </c>
      <c r="F60" s="31">
        <f t="shared" si="33"/>
        <v>57.487215376262647</v>
      </c>
      <c r="G60" s="31">
        <f t="shared" si="33"/>
        <v>29.603288461516762</v>
      </c>
      <c r="H60" s="31">
        <f t="shared" si="33"/>
        <v>100</v>
      </c>
    </row>
    <row r="61" spans="2:8" s="32" customFormat="1" ht="5.25" customHeight="1">
      <c r="B61" s="301"/>
      <c r="C61" s="302"/>
      <c r="D61" s="302"/>
      <c r="E61" s="302"/>
      <c r="F61" s="302"/>
      <c r="G61" s="302"/>
      <c r="H61" s="303"/>
    </row>
    <row r="62" spans="2:8" s="32" customFormat="1" ht="18" customHeight="1">
      <c r="B62" s="29" t="s">
        <v>12</v>
      </c>
      <c r="C62" s="30">
        <v>2018</v>
      </c>
      <c r="D62" s="31">
        <f t="shared" ref="D62:H65" si="34">D22/$H22*100</f>
        <v>4.5740561278120078</v>
      </c>
      <c r="E62" s="31">
        <f t="shared" si="34"/>
        <v>7.7129662902162126</v>
      </c>
      <c r="F62" s="31">
        <f t="shared" si="34"/>
        <v>58.64843806888944</v>
      </c>
      <c r="G62" s="31">
        <f t="shared" si="34"/>
        <v>29.064539513082337</v>
      </c>
      <c r="H62" s="31">
        <f t="shared" si="34"/>
        <v>100</v>
      </c>
    </row>
    <row r="63" spans="2:8" s="32" customFormat="1" ht="18" customHeight="1">
      <c r="B63" s="29" t="s">
        <v>13</v>
      </c>
      <c r="C63" s="30">
        <v>2018</v>
      </c>
      <c r="D63" s="31">
        <f t="shared" si="34"/>
        <v>4.313591933804374</v>
      </c>
      <c r="E63" s="31">
        <f t="shared" si="34"/>
        <v>5.6747865362698313</v>
      </c>
      <c r="F63" s="31">
        <f t="shared" si="34"/>
        <v>62.648063346664919</v>
      </c>
      <c r="G63" s="31">
        <f t="shared" si="34"/>
        <v>27.363558183260867</v>
      </c>
      <c r="H63" s="31">
        <f t="shared" si="34"/>
        <v>100</v>
      </c>
    </row>
    <row r="64" spans="2:8" s="32" customFormat="1" ht="18" customHeight="1">
      <c r="B64" s="65" t="s">
        <v>14</v>
      </c>
      <c r="C64" s="124">
        <v>2018</v>
      </c>
      <c r="D64" s="108">
        <f t="shared" si="34"/>
        <v>3.3933624320157381</v>
      </c>
      <c r="E64" s="108">
        <f t="shared" si="34"/>
        <v>5.9194965120320466</v>
      </c>
      <c r="F64" s="108">
        <f t="shared" si="34"/>
        <v>65.038885273173179</v>
      </c>
      <c r="G64" s="108">
        <f t="shared" si="34"/>
        <v>25.648255782779046</v>
      </c>
      <c r="H64" s="108">
        <f t="shared" si="34"/>
        <v>100</v>
      </c>
    </row>
    <row r="65" spans="2:8" s="32" customFormat="1" ht="18" hidden="1" customHeight="1">
      <c r="B65" s="65" t="s">
        <v>15</v>
      </c>
      <c r="C65" s="124">
        <v>2018</v>
      </c>
      <c r="D65" s="108" t="e">
        <f t="shared" si="34"/>
        <v>#DIV/0!</v>
      </c>
      <c r="E65" s="108" t="e">
        <f t="shared" si="34"/>
        <v>#DIV/0!</v>
      </c>
      <c r="F65" s="108" t="e">
        <f t="shared" si="34"/>
        <v>#DIV/0!</v>
      </c>
      <c r="G65" s="108" t="e">
        <f t="shared" si="34"/>
        <v>#DIV/0!</v>
      </c>
      <c r="H65" s="108" t="e">
        <f t="shared" si="34"/>
        <v>#DIV/0!</v>
      </c>
    </row>
    <row r="66" spans="2:8" s="32" customFormat="1" ht="18" customHeight="1">
      <c r="B66" s="274" t="s">
        <v>16</v>
      </c>
      <c r="C66" s="274"/>
      <c r="D66" s="274"/>
      <c r="E66" s="274"/>
      <c r="F66" s="274"/>
      <c r="G66" s="274"/>
      <c r="H66" s="274"/>
    </row>
    <row r="67" spans="2:8" s="32" customFormat="1" ht="18" customHeight="1">
      <c r="B67" s="301" t="s">
        <v>28</v>
      </c>
      <c r="C67" s="302"/>
      <c r="D67" s="302"/>
      <c r="E67" s="302"/>
      <c r="F67" s="302"/>
      <c r="G67" s="302"/>
      <c r="H67" s="303"/>
    </row>
    <row r="68" spans="2:8" s="32" customFormat="1" ht="18" hidden="1" customHeight="1">
      <c r="B68" s="29" t="s">
        <v>12</v>
      </c>
      <c r="C68" s="30">
        <v>2015</v>
      </c>
      <c r="D68" s="31">
        <v>46.048530999999997</v>
      </c>
      <c r="E68" s="31">
        <v>73.356307999999999</v>
      </c>
      <c r="F68" s="31">
        <v>146.435665</v>
      </c>
      <c r="G68" s="31">
        <v>85.963027999999994</v>
      </c>
      <c r="H68" s="31">
        <v>351.80353200000002</v>
      </c>
    </row>
    <row r="69" spans="2:8" s="32" customFormat="1" ht="18" hidden="1" customHeight="1">
      <c r="B69" s="29" t="s">
        <v>13</v>
      </c>
      <c r="C69" s="30">
        <v>2015</v>
      </c>
      <c r="D69" s="31">
        <v>42.034773000000001</v>
      </c>
      <c r="E69" s="31">
        <v>78.862272000000004</v>
      </c>
      <c r="F69" s="31">
        <v>193.56224</v>
      </c>
      <c r="G69" s="31">
        <v>72.071130999999994</v>
      </c>
      <c r="H69" s="31">
        <v>386.530416</v>
      </c>
    </row>
    <row r="70" spans="2:8" s="32" customFormat="1" ht="18" hidden="1" customHeight="1">
      <c r="B70" s="29" t="s">
        <v>14</v>
      </c>
      <c r="C70" s="30">
        <v>2015</v>
      </c>
      <c r="D70" s="31">
        <v>26.943639999999998</v>
      </c>
      <c r="E70" s="31">
        <v>80.193009000000004</v>
      </c>
      <c r="F70" s="31">
        <v>145.459059</v>
      </c>
      <c r="G70" s="31">
        <v>60.335886000000002</v>
      </c>
      <c r="H70" s="31">
        <v>312.93159400000002</v>
      </c>
    </row>
    <row r="71" spans="2:8" s="32" customFormat="1" ht="18" customHeight="1">
      <c r="B71" s="29" t="s">
        <v>15</v>
      </c>
      <c r="C71" s="30">
        <v>2015</v>
      </c>
      <c r="D71" s="31">
        <v>24.197507999999999</v>
      </c>
      <c r="E71" s="31">
        <v>80.652220999999997</v>
      </c>
      <c r="F71" s="31">
        <v>109.104083</v>
      </c>
      <c r="G71" s="31">
        <v>63.115392</v>
      </c>
      <c r="H71" s="31">
        <v>277.06920400000001</v>
      </c>
    </row>
    <row r="72" spans="2:8" s="32" customFormat="1" ht="5.25" customHeight="1">
      <c r="B72" s="275"/>
      <c r="C72" s="275"/>
      <c r="D72" s="275"/>
      <c r="E72" s="275"/>
      <c r="F72" s="275"/>
      <c r="G72" s="275"/>
      <c r="H72" s="275"/>
    </row>
    <row r="73" spans="2:8" s="32" customFormat="1" ht="18" customHeight="1">
      <c r="B73" s="29" t="s">
        <v>12</v>
      </c>
      <c r="C73" s="30">
        <v>2016</v>
      </c>
      <c r="D73" s="31">
        <v>33.661855000000003</v>
      </c>
      <c r="E73" s="31">
        <v>53.34084</v>
      </c>
      <c r="F73" s="31">
        <v>120.558172</v>
      </c>
      <c r="G73" s="31">
        <v>71.735494000000003</v>
      </c>
      <c r="H73" s="31">
        <v>279.29636099999999</v>
      </c>
    </row>
    <row r="74" spans="2:8" s="32" customFormat="1" ht="18" customHeight="1">
      <c r="B74" s="29" t="s">
        <v>13</v>
      </c>
      <c r="C74" s="30">
        <v>2016</v>
      </c>
      <c r="D74" s="31">
        <v>47.619003999999997</v>
      </c>
      <c r="E74" s="31">
        <v>74.309657999999999</v>
      </c>
      <c r="F74" s="31">
        <v>174.15357</v>
      </c>
      <c r="G74" s="31">
        <v>94.844999000000001</v>
      </c>
      <c r="H74" s="31">
        <v>390.92723100000001</v>
      </c>
    </row>
    <row r="75" spans="2:8" s="76" customFormat="1" ht="18" customHeight="1">
      <c r="B75" s="74" t="s">
        <v>14</v>
      </c>
      <c r="C75" s="75">
        <v>2016</v>
      </c>
      <c r="D75" s="33">
        <v>32.612850999999999</v>
      </c>
      <c r="E75" s="33">
        <v>65.458078</v>
      </c>
      <c r="F75" s="33">
        <v>158.37877499999999</v>
      </c>
      <c r="G75" s="33">
        <v>78.176516000000007</v>
      </c>
      <c r="H75" s="33">
        <v>334.62621999999999</v>
      </c>
    </row>
    <row r="76" spans="2:8" s="76" customFormat="1" ht="18" customHeight="1">
      <c r="B76" s="74" t="s">
        <v>15</v>
      </c>
      <c r="C76" s="75">
        <v>2016</v>
      </c>
      <c r="D76" s="33">
        <v>28.201833000000001</v>
      </c>
      <c r="E76" s="33">
        <v>73.970423999999994</v>
      </c>
      <c r="F76" s="33">
        <v>154.566666</v>
      </c>
      <c r="G76" s="33">
        <v>63.096670000000003</v>
      </c>
      <c r="H76" s="33">
        <v>319.83559300000002</v>
      </c>
    </row>
    <row r="77" spans="2:8" s="76" customFormat="1" ht="5.25" customHeight="1">
      <c r="B77" s="305"/>
      <c r="C77" s="305"/>
      <c r="D77" s="305"/>
      <c r="E77" s="305"/>
      <c r="F77" s="305"/>
      <c r="G77" s="305"/>
      <c r="H77" s="305"/>
    </row>
    <row r="78" spans="2:8" s="76" customFormat="1" ht="18" customHeight="1">
      <c r="B78" s="74" t="s">
        <v>12</v>
      </c>
      <c r="C78" s="75">
        <v>2017</v>
      </c>
      <c r="D78" s="33">
        <v>31.568984</v>
      </c>
      <c r="E78" s="33">
        <v>42.674422</v>
      </c>
      <c r="F78" s="33">
        <v>140.08743999999999</v>
      </c>
      <c r="G78" s="33">
        <v>67.094712000000001</v>
      </c>
      <c r="H78" s="33">
        <v>281.42555800000002</v>
      </c>
    </row>
    <row r="79" spans="2:8" s="76" customFormat="1" ht="18" customHeight="1">
      <c r="B79" s="74" t="s">
        <v>13</v>
      </c>
      <c r="C79" s="75">
        <v>2017</v>
      </c>
      <c r="D79" s="33">
        <v>37.483361000000002</v>
      </c>
      <c r="E79" s="33">
        <v>62.516508999999999</v>
      </c>
      <c r="F79" s="33">
        <v>216.999989</v>
      </c>
      <c r="G79" s="33">
        <v>89.923192</v>
      </c>
      <c r="H79" s="33">
        <v>406.92305099999999</v>
      </c>
    </row>
    <row r="80" spans="2:8" s="76" customFormat="1" ht="18" customHeight="1">
      <c r="B80" s="74" t="s">
        <v>14</v>
      </c>
      <c r="C80" s="75">
        <v>2017</v>
      </c>
      <c r="D80" s="33">
        <v>33.754970999999998</v>
      </c>
      <c r="E80" s="33">
        <v>64.108558000000002</v>
      </c>
      <c r="F80" s="33">
        <v>140.852316</v>
      </c>
      <c r="G80" s="33">
        <v>78.633598000000006</v>
      </c>
      <c r="H80" s="33">
        <v>317.34944300000001</v>
      </c>
    </row>
    <row r="81" spans="2:8" s="76" customFormat="1" ht="18" customHeight="1">
      <c r="B81" s="74" t="s">
        <v>15</v>
      </c>
      <c r="C81" s="75">
        <v>2017</v>
      </c>
      <c r="D81" s="33">
        <v>31.965211</v>
      </c>
      <c r="E81" s="33">
        <v>54.720264</v>
      </c>
      <c r="F81" s="33">
        <v>151.02343200000001</v>
      </c>
      <c r="G81" s="33">
        <v>94.026808000000003</v>
      </c>
      <c r="H81" s="33">
        <v>331.73571500000003</v>
      </c>
    </row>
    <row r="82" spans="2:8" s="76" customFormat="1" ht="5.25" customHeight="1">
      <c r="B82" s="305"/>
      <c r="C82" s="305"/>
      <c r="D82" s="305"/>
      <c r="E82" s="305"/>
      <c r="F82" s="305"/>
      <c r="G82" s="305"/>
      <c r="H82" s="305"/>
    </row>
    <row r="83" spans="2:8" s="76" customFormat="1" ht="18" customHeight="1">
      <c r="B83" s="29" t="s">
        <v>12</v>
      </c>
      <c r="C83" s="30">
        <v>2018</v>
      </c>
      <c r="D83" s="33">
        <v>37.239083000000001</v>
      </c>
      <c r="E83" s="33">
        <v>41.546489000000001</v>
      </c>
      <c r="F83" s="33">
        <v>114.175026</v>
      </c>
      <c r="G83" s="33">
        <v>69.918971999999997</v>
      </c>
      <c r="H83" s="33">
        <v>262.87957</v>
      </c>
    </row>
    <row r="84" spans="2:8" s="76" customFormat="1" ht="18" customHeight="1">
      <c r="B84" s="29" t="s">
        <v>13</v>
      </c>
      <c r="C84" s="30">
        <v>2018</v>
      </c>
      <c r="D84" s="33">
        <v>36.014392000000001</v>
      </c>
      <c r="E84" s="33">
        <v>68.751844000000006</v>
      </c>
      <c r="F84" s="33">
        <v>223.372559</v>
      </c>
      <c r="G84" s="33">
        <v>114.459621</v>
      </c>
      <c r="H84" s="33">
        <v>442.59841599999999</v>
      </c>
    </row>
    <row r="85" spans="2:8" s="76" customFormat="1" ht="18" customHeight="1">
      <c r="B85" s="65" t="s">
        <v>14</v>
      </c>
      <c r="C85" s="124">
        <v>2018</v>
      </c>
      <c r="D85" s="27">
        <v>44.162326999999998</v>
      </c>
      <c r="E85" s="27">
        <v>62.538057999999999</v>
      </c>
      <c r="F85" s="27">
        <v>165.503602</v>
      </c>
      <c r="G85" s="27">
        <v>91.207487999999998</v>
      </c>
      <c r="H85" s="27">
        <v>363.411475</v>
      </c>
    </row>
    <row r="86" spans="2:8" s="76" customFormat="1" ht="18" hidden="1" customHeight="1">
      <c r="B86" s="65" t="s">
        <v>15</v>
      </c>
      <c r="C86" s="124">
        <v>2018</v>
      </c>
      <c r="D86" s="27"/>
      <c r="E86" s="27"/>
      <c r="F86" s="27"/>
      <c r="G86" s="27"/>
      <c r="H86" s="27"/>
    </row>
    <row r="87" spans="2:8" s="32" customFormat="1" ht="18" customHeight="1">
      <c r="B87" s="404" t="s">
        <v>64</v>
      </c>
      <c r="C87" s="405"/>
      <c r="D87" s="405"/>
      <c r="E87" s="405"/>
      <c r="F87" s="405"/>
      <c r="G87" s="405"/>
      <c r="H87" s="406"/>
    </row>
    <row r="88" spans="2:8" s="32" customFormat="1" ht="18" hidden="1" customHeight="1">
      <c r="B88" s="29" t="s">
        <v>12</v>
      </c>
      <c r="C88" s="30">
        <v>2015</v>
      </c>
      <c r="D88" s="31">
        <v>-17.294649894121207</v>
      </c>
      <c r="E88" s="31">
        <v>1.4067662176601694</v>
      </c>
      <c r="F88" s="31">
        <v>17.812498737886997</v>
      </c>
      <c r="G88" s="31">
        <v>41.0543483804164</v>
      </c>
      <c r="H88" s="31">
        <v>12.305724858052491</v>
      </c>
    </row>
    <row r="89" spans="2:8" s="32" customFormat="1" ht="18" hidden="1" customHeight="1">
      <c r="B89" s="29" t="s">
        <v>13</v>
      </c>
      <c r="C89" s="30">
        <v>2015</v>
      </c>
      <c r="D89" s="31">
        <v>33.539384641728276</v>
      </c>
      <c r="E89" s="31">
        <v>9.5072736784813561</v>
      </c>
      <c r="F89" s="31">
        <v>13.801217583681472</v>
      </c>
      <c r="G89" s="31">
        <v>34.55283736246821</v>
      </c>
      <c r="H89" s="31">
        <v>18.152825179323308</v>
      </c>
    </row>
    <row r="90" spans="2:8" s="32" customFormat="1" ht="18" hidden="1" customHeight="1">
      <c r="B90" s="29" t="s">
        <v>14</v>
      </c>
      <c r="C90" s="30">
        <v>2015</v>
      </c>
      <c r="D90" s="31">
        <v>-33.805166179776165</v>
      </c>
      <c r="E90" s="31">
        <v>7.8641095568776676</v>
      </c>
      <c r="F90" s="31">
        <v>-12.433168981821801</v>
      </c>
      <c r="G90" s="31">
        <v>-0.62737160449447249</v>
      </c>
      <c r="H90" s="31">
        <v>-8.4670766646821054</v>
      </c>
    </row>
    <row r="91" spans="2:8" s="32" customFormat="1" ht="18" customHeight="1">
      <c r="B91" s="29" t="s">
        <v>15</v>
      </c>
      <c r="C91" s="30">
        <v>2015</v>
      </c>
      <c r="D91" s="31">
        <v>-26.608294638474955</v>
      </c>
      <c r="E91" s="31">
        <v>-3.7129450697299746</v>
      </c>
      <c r="F91" s="31">
        <v>-30.79383773079114</v>
      </c>
      <c r="G91" s="31">
        <v>148.80810952897406</v>
      </c>
      <c r="H91" s="31">
        <v>-7.5667382527477125</v>
      </c>
    </row>
    <row r="92" spans="2:8" s="32" customFormat="1" ht="5.25" customHeight="1">
      <c r="B92" s="275"/>
      <c r="C92" s="275"/>
      <c r="D92" s="275"/>
      <c r="E92" s="275"/>
      <c r="F92" s="275"/>
      <c r="G92" s="275"/>
      <c r="H92" s="275"/>
    </row>
    <row r="93" spans="2:8" s="32" customFormat="1" ht="18" customHeight="1">
      <c r="B93" s="29" t="s">
        <v>12</v>
      </c>
      <c r="C93" s="30">
        <v>2016</v>
      </c>
      <c r="D93" s="31">
        <f t="shared" ref="D93:H93" si="35">(D73-D68)/D68*100</f>
        <v>-26.899177304917711</v>
      </c>
      <c r="E93" s="31">
        <f t="shared" si="35"/>
        <v>-27.285271772401632</v>
      </c>
      <c r="F93" s="31">
        <f t="shared" si="35"/>
        <v>-17.671578163693937</v>
      </c>
      <c r="G93" s="31">
        <f t="shared" si="35"/>
        <v>-16.550759473014367</v>
      </c>
      <c r="H93" s="31">
        <f t="shared" si="35"/>
        <v>-20.610131623124246</v>
      </c>
    </row>
    <row r="94" spans="2:8" s="32" customFormat="1" ht="18" customHeight="1">
      <c r="B94" s="29" t="s">
        <v>13</v>
      </c>
      <c r="C94" s="30">
        <v>2016</v>
      </c>
      <c r="D94" s="31">
        <f t="shared" ref="D94:H94" si="36">(D74-D69)/D69*100</f>
        <v>13.28478923866199</v>
      </c>
      <c r="E94" s="31">
        <f t="shared" si="36"/>
        <v>-5.7728669039613836</v>
      </c>
      <c r="F94" s="31">
        <f t="shared" si="36"/>
        <v>-10.027095160709031</v>
      </c>
      <c r="G94" s="31">
        <f t="shared" si="36"/>
        <v>31.599154452009376</v>
      </c>
      <c r="H94" s="31">
        <f t="shared" si="36"/>
        <v>1.1375081540801704</v>
      </c>
    </row>
    <row r="95" spans="2:8" s="32" customFormat="1" ht="18" customHeight="1">
      <c r="B95" s="29" t="s">
        <v>14</v>
      </c>
      <c r="C95" s="30">
        <v>2016</v>
      </c>
      <c r="D95" s="31">
        <f t="shared" ref="D95:H95" si="37">(D75-D70)/D70*100</f>
        <v>21.040998914771727</v>
      </c>
      <c r="E95" s="31">
        <f t="shared" si="37"/>
        <v>-18.374333603070067</v>
      </c>
      <c r="F95" s="31">
        <f t="shared" si="37"/>
        <v>8.8820291350846663</v>
      </c>
      <c r="G95" s="31">
        <f t="shared" si="37"/>
        <v>29.568853932135852</v>
      </c>
      <c r="H95" s="31">
        <f t="shared" si="37"/>
        <v>6.9327055548120757</v>
      </c>
    </row>
    <row r="96" spans="2:8" s="32" customFormat="1" ht="18" customHeight="1">
      <c r="B96" s="29" t="s">
        <v>15</v>
      </c>
      <c r="C96" s="30">
        <v>2016</v>
      </c>
      <c r="D96" s="31">
        <f t="shared" ref="D96:H96" si="38">(D76-D71)/D71*100</f>
        <v>16.548501606033156</v>
      </c>
      <c r="E96" s="31">
        <f t="shared" si="38"/>
        <v>-8.2847030337825451</v>
      </c>
      <c r="F96" s="31">
        <f t="shared" si="38"/>
        <v>41.669002433208661</v>
      </c>
      <c r="G96" s="31">
        <f t="shared" si="38"/>
        <v>-2.9663128765795826E-2</v>
      </c>
      <c r="H96" s="31">
        <f t="shared" si="38"/>
        <v>15.435273347809526</v>
      </c>
    </row>
    <row r="97" spans="2:8" s="32" customFormat="1" ht="5.25" customHeight="1">
      <c r="B97" s="275"/>
      <c r="C97" s="275"/>
      <c r="D97" s="275"/>
      <c r="E97" s="275"/>
      <c r="F97" s="275"/>
      <c r="G97" s="275"/>
      <c r="H97" s="275"/>
    </row>
    <row r="98" spans="2:8" s="32" customFormat="1" ht="18" customHeight="1">
      <c r="B98" s="29" t="s">
        <v>12</v>
      </c>
      <c r="C98" s="30">
        <v>2017</v>
      </c>
      <c r="D98" s="31">
        <f t="shared" ref="D98:H98" si="39">(D78-D73)/D73*100</f>
        <v>-6.2173371015946746</v>
      </c>
      <c r="E98" s="31">
        <f t="shared" si="39"/>
        <v>-19.996719211770944</v>
      </c>
      <c r="F98" s="31">
        <f t="shared" si="39"/>
        <v>16.199041239610025</v>
      </c>
      <c r="G98" s="31">
        <f t="shared" si="39"/>
        <v>-6.4692967751779911</v>
      </c>
      <c r="H98" s="31">
        <f t="shared" si="39"/>
        <v>0.76234326590457557</v>
      </c>
    </row>
    <row r="99" spans="2:8" s="32" customFormat="1" ht="18" customHeight="1">
      <c r="B99" s="29" t="s">
        <v>13</v>
      </c>
      <c r="C99" s="30">
        <v>2017</v>
      </c>
      <c r="D99" s="31">
        <f t="shared" ref="D99:H99" si="40">(D79-D74)/D74*100</f>
        <v>-21.284869796940725</v>
      </c>
      <c r="E99" s="31">
        <f t="shared" si="40"/>
        <v>-15.87027758895082</v>
      </c>
      <c r="F99" s="31">
        <f t="shared" si="40"/>
        <v>24.602664763059405</v>
      </c>
      <c r="G99" s="31">
        <f t="shared" si="40"/>
        <v>-5.1893163075472239</v>
      </c>
      <c r="H99" s="31">
        <f t="shared" si="40"/>
        <v>4.0917640756522236</v>
      </c>
    </row>
    <row r="100" spans="2:8" s="32" customFormat="1" ht="18" customHeight="1">
      <c r="B100" s="29" t="s">
        <v>14</v>
      </c>
      <c r="C100" s="30">
        <v>2017</v>
      </c>
      <c r="D100" s="31">
        <f t="shared" ref="D100:H100" si="41">(D80-D75)/D75*100</f>
        <v>3.5020550641218042</v>
      </c>
      <c r="E100" s="31">
        <f t="shared" si="41"/>
        <v>-2.0616554002700753</v>
      </c>
      <c r="F100" s="31">
        <f t="shared" si="41"/>
        <v>-11.066166536519802</v>
      </c>
      <c r="G100" s="31">
        <f t="shared" si="41"/>
        <v>0.58467941958426461</v>
      </c>
      <c r="H100" s="31">
        <f t="shared" si="41"/>
        <v>-5.1630075491394489</v>
      </c>
    </row>
    <row r="101" spans="2:8" s="32" customFormat="1" ht="18" customHeight="1">
      <c r="B101" s="29" t="s">
        <v>15</v>
      </c>
      <c r="C101" s="30">
        <v>2017</v>
      </c>
      <c r="D101" s="31">
        <f t="shared" ref="D101:H101" si="42">(D81-D76)/D76*100</f>
        <v>13.344444667834177</v>
      </c>
      <c r="E101" s="31">
        <f t="shared" si="42"/>
        <v>-26.02413094184778</v>
      </c>
      <c r="F101" s="31">
        <f t="shared" si="42"/>
        <v>-2.2923661949206977</v>
      </c>
      <c r="G101" s="31">
        <f t="shared" si="42"/>
        <v>49.02023831051622</v>
      </c>
      <c r="H101" s="31">
        <f t="shared" si="42"/>
        <v>3.7206997158693369</v>
      </c>
    </row>
    <row r="102" spans="2:8" s="32" customFormat="1" ht="5.25" customHeight="1">
      <c r="B102" s="275"/>
      <c r="C102" s="275"/>
      <c r="D102" s="275"/>
      <c r="E102" s="275"/>
      <c r="F102" s="275"/>
      <c r="G102" s="275"/>
      <c r="H102" s="275"/>
    </row>
    <row r="103" spans="2:8" s="32" customFormat="1" ht="18" customHeight="1">
      <c r="B103" s="29" t="s">
        <v>12</v>
      </c>
      <c r="C103" s="30">
        <v>2018</v>
      </c>
      <c r="D103" s="31">
        <f t="shared" ref="D103:H106" si="43">(D83-D78)/D78*100</f>
        <v>17.96098030902737</v>
      </c>
      <c r="E103" s="31">
        <f t="shared" si="43"/>
        <v>-2.643112541746901</v>
      </c>
      <c r="F103" s="31">
        <f t="shared" si="43"/>
        <v>-18.49731424887198</v>
      </c>
      <c r="G103" s="31">
        <f t="shared" si="43"/>
        <v>4.2093630269997959</v>
      </c>
      <c r="H103" s="31">
        <f t="shared" si="43"/>
        <v>-6.5900155379633372</v>
      </c>
    </row>
    <row r="104" spans="2:8" s="32" customFormat="1" ht="18" customHeight="1">
      <c r="B104" s="29" t="s">
        <v>13</v>
      </c>
      <c r="C104" s="30">
        <v>2018</v>
      </c>
      <c r="D104" s="31">
        <f t="shared" si="43"/>
        <v>-3.9189895484559165</v>
      </c>
      <c r="E104" s="31">
        <f t="shared" si="43"/>
        <v>9.9739014537744044</v>
      </c>
      <c r="F104" s="31">
        <f t="shared" si="43"/>
        <v>2.9366683516283478</v>
      </c>
      <c r="G104" s="31">
        <f t="shared" si="43"/>
        <v>27.285985355146199</v>
      </c>
      <c r="H104" s="31">
        <f t="shared" si="43"/>
        <v>8.7671034885659491</v>
      </c>
    </row>
    <row r="105" spans="2:8" s="32" customFormat="1" ht="18" customHeight="1">
      <c r="B105" s="65" t="s">
        <v>14</v>
      </c>
      <c r="C105" s="124">
        <v>2018</v>
      </c>
      <c r="D105" s="108">
        <f t="shared" si="43"/>
        <v>30.832069149163249</v>
      </c>
      <c r="E105" s="108">
        <f t="shared" si="43"/>
        <v>-2.4497509365286341</v>
      </c>
      <c r="F105" s="108">
        <f t="shared" si="43"/>
        <v>17.50151271918028</v>
      </c>
      <c r="G105" s="108">
        <f t="shared" si="43"/>
        <v>15.990480303343096</v>
      </c>
      <c r="H105" s="108">
        <f t="shared" si="43"/>
        <v>14.514609373365117</v>
      </c>
    </row>
    <row r="106" spans="2:8" s="32" customFormat="1" ht="18" hidden="1" customHeight="1">
      <c r="B106" s="65" t="s">
        <v>15</v>
      </c>
      <c r="C106" s="124">
        <v>2018</v>
      </c>
      <c r="D106" s="108">
        <f t="shared" si="43"/>
        <v>-100</v>
      </c>
      <c r="E106" s="108">
        <f t="shared" si="43"/>
        <v>-100</v>
      </c>
      <c r="F106" s="108">
        <f t="shared" si="43"/>
        <v>-100</v>
      </c>
      <c r="G106" s="108">
        <f t="shared" si="43"/>
        <v>-100</v>
      </c>
      <c r="H106" s="108">
        <f t="shared" si="43"/>
        <v>-100</v>
      </c>
    </row>
    <row r="107" spans="2:8" s="32" customFormat="1" ht="18" customHeight="1">
      <c r="B107" s="301" t="s">
        <v>29</v>
      </c>
      <c r="C107" s="302"/>
      <c r="D107" s="302"/>
      <c r="E107" s="302"/>
      <c r="F107" s="302"/>
      <c r="G107" s="302"/>
      <c r="H107" s="303"/>
    </row>
    <row r="108" spans="2:8" s="32" customFormat="1" ht="18" hidden="1" customHeight="1">
      <c r="B108" s="29" t="s">
        <v>12</v>
      </c>
      <c r="C108" s="30">
        <v>2015</v>
      </c>
      <c r="D108" s="31">
        <f t="shared" ref="D108:H108" si="44">D68/$H68*100</f>
        <v>13.08927478306272</v>
      </c>
      <c r="E108" s="31">
        <f t="shared" si="44"/>
        <v>20.851498443739331</v>
      </c>
      <c r="F108" s="31">
        <f t="shared" si="44"/>
        <v>41.62427368693956</v>
      </c>
      <c r="G108" s="31">
        <f t="shared" si="44"/>
        <v>24.434953086258382</v>
      </c>
      <c r="H108" s="31">
        <f t="shared" si="44"/>
        <v>100</v>
      </c>
    </row>
    <row r="109" spans="2:8" s="32" customFormat="1" ht="18" hidden="1" customHeight="1">
      <c r="B109" s="29" t="s">
        <v>13</v>
      </c>
      <c r="C109" s="30">
        <v>2015</v>
      </c>
      <c r="D109" s="31">
        <f t="shared" ref="D109:H109" si="45">D69/$H69*100</f>
        <v>10.874893995405527</v>
      </c>
      <c r="E109" s="31">
        <f t="shared" si="45"/>
        <v>20.402604487404687</v>
      </c>
      <c r="F109" s="31">
        <f t="shared" si="45"/>
        <v>50.076845698994099</v>
      </c>
      <c r="G109" s="31">
        <f t="shared" si="45"/>
        <v>18.645655818195685</v>
      </c>
      <c r="H109" s="31">
        <f t="shared" si="45"/>
        <v>100</v>
      </c>
    </row>
    <row r="110" spans="2:8" s="32" customFormat="1" ht="18" hidden="1" customHeight="1">
      <c r="B110" s="29" t="s">
        <v>14</v>
      </c>
      <c r="C110" s="30">
        <v>2015</v>
      </c>
      <c r="D110" s="31">
        <f t="shared" ref="D110:H110" si="46">D70/$H70*100</f>
        <v>8.6100734207105969</v>
      </c>
      <c r="E110" s="31">
        <f t="shared" si="46"/>
        <v>25.626370279505878</v>
      </c>
      <c r="F110" s="31">
        <f t="shared" si="46"/>
        <v>46.482701583656649</v>
      </c>
      <c r="G110" s="31">
        <f t="shared" si="46"/>
        <v>19.280854716126871</v>
      </c>
      <c r="H110" s="31">
        <f t="shared" si="46"/>
        <v>100</v>
      </c>
    </row>
    <row r="111" spans="2:8" s="32" customFormat="1" ht="18" customHeight="1">
      <c r="B111" s="29" t="s">
        <v>15</v>
      </c>
      <c r="C111" s="30">
        <v>2015</v>
      </c>
      <c r="D111" s="31">
        <f t="shared" ref="D111:H111" si="47">D71/$H71*100</f>
        <v>8.7333805600423204</v>
      </c>
      <c r="E111" s="31">
        <f t="shared" si="47"/>
        <v>29.10905284154207</v>
      </c>
      <c r="F111" s="31">
        <f t="shared" si="47"/>
        <v>39.377917655547165</v>
      </c>
      <c r="G111" s="31">
        <f t="shared" si="47"/>
        <v>22.779648942868437</v>
      </c>
      <c r="H111" s="31">
        <f t="shared" si="47"/>
        <v>100</v>
      </c>
    </row>
    <row r="112" spans="2:8" s="32" customFormat="1" ht="5.25" customHeight="1">
      <c r="B112" s="275"/>
      <c r="C112" s="275"/>
      <c r="D112" s="275"/>
      <c r="E112" s="275"/>
      <c r="F112" s="275"/>
      <c r="G112" s="275"/>
      <c r="H112" s="275"/>
    </row>
    <row r="113" spans="2:8" s="32" customFormat="1" ht="18" customHeight="1">
      <c r="B113" s="29" t="s">
        <v>12</v>
      </c>
      <c r="C113" s="30">
        <v>2016</v>
      </c>
      <c r="D113" s="31">
        <f t="shared" ref="D113:H113" si="48">D73/$H73*100</f>
        <v>12.052378655946757</v>
      </c>
      <c r="E113" s="31">
        <f t="shared" si="48"/>
        <v>19.098293944474271</v>
      </c>
      <c r="F113" s="31">
        <f t="shared" si="48"/>
        <v>43.164963398860756</v>
      </c>
      <c r="G113" s="31">
        <f t="shared" si="48"/>
        <v>25.684364000718219</v>
      </c>
      <c r="H113" s="31">
        <f t="shared" si="48"/>
        <v>100</v>
      </c>
    </row>
    <row r="114" spans="2:8" s="32" customFormat="1" ht="18" customHeight="1">
      <c r="B114" s="29" t="s">
        <v>13</v>
      </c>
      <c r="C114" s="30">
        <v>2016</v>
      </c>
      <c r="D114" s="31">
        <f t="shared" ref="D114:H114" si="49">D74/$H74*100</f>
        <v>12.181040414654563</v>
      </c>
      <c r="E114" s="31">
        <f t="shared" si="49"/>
        <v>19.008565305086154</v>
      </c>
      <c r="F114" s="31">
        <f t="shared" si="49"/>
        <v>44.54884597179673</v>
      </c>
      <c r="G114" s="31">
        <f t="shared" si="49"/>
        <v>24.261548308462555</v>
      </c>
      <c r="H114" s="31">
        <f t="shared" si="49"/>
        <v>100</v>
      </c>
    </row>
    <row r="115" spans="2:8" s="32" customFormat="1" ht="18" customHeight="1">
      <c r="B115" s="29" t="s">
        <v>14</v>
      </c>
      <c r="C115" s="30">
        <v>2016</v>
      </c>
      <c r="D115" s="31">
        <f t="shared" ref="D115:H115" si="50">D75/$H75*100</f>
        <v>9.7460536714666297</v>
      </c>
      <c r="E115" s="31">
        <f t="shared" si="50"/>
        <v>19.561550795391945</v>
      </c>
      <c r="F115" s="31">
        <f t="shared" si="50"/>
        <v>47.330055307680311</v>
      </c>
      <c r="G115" s="31">
        <f t="shared" si="50"/>
        <v>23.362340225461114</v>
      </c>
      <c r="H115" s="31">
        <f t="shared" si="50"/>
        <v>100</v>
      </c>
    </row>
    <row r="116" spans="2:8" s="32" customFormat="1" ht="18" customHeight="1">
      <c r="B116" s="29" t="s">
        <v>15</v>
      </c>
      <c r="C116" s="30">
        <v>2016</v>
      </c>
      <c r="D116" s="31">
        <f t="shared" ref="D116:H116" si="51">D76/$H76*100</f>
        <v>8.8176030489514652</v>
      </c>
      <c r="E116" s="31">
        <f t="shared" si="51"/>
        <v>23.127639830880234</v>
      </c>
      <c r="F116" s="31">
        <f t="shared" si="51"/>
        <v>48.326912133259661</v>
      </c>
      <c r="G116" s="31">
        <f t="shared" si="51"/>
        <v>19.727844986908632</v>
      </c>
      <c r="H116" s="31">
        <f t="shared" si="51"/>
        <v>100</v>
      </c>
    </row>
    <row r="117" spans="2:8" s="32" customFormat="1" ht="5.25" customHeight="1">
      <c r="B117" s="275"/>
      <c r="C117" s="275"/>
      <c r="D117" s="275"/>
      <c r="E117" s="275"/>
      <c r="F117" s="275"/>
      <c r="G117" s="275"/>
      <c r="H117" s="275"/>
    </row>
    <row r="118" spans="2:8" s="32" customFormat="1" ht="18" customHeight="1">
      <c r="B118" s="29" t="s">
        <v>12</v>
      </c>
      <c r="C118" s="30">
        <v>2017</v>
      </c>
      <c r="D118" s="31">
        <f t="shared" ref="D118:H118" si="52">D78/$H78*100</f>
        <v>11.217525595170001</v>
      </c>
      <c r="E118" s="31">
        <f t="shared" si="52"/>
        <v>15.163662569694539</v>
      </c>
      <c r="F118" s="31">
        <f t="shared" si="52"/>
        <v>49.777795945597795</v>
      </c>
      <c r="G118" s="31">
        <f t="shared" si="52"/>
        <v>23.841015889537651</v>
      </c>
      <c r="H118" s="31">
        <f t="shared" si="52"/>
        <v>100</v>
      </c>
    </row>
    <row r="119" spans="2:8" s="32" customFormat="1" ht="18" customHeight="1">
      <c r="B119" s="29" t="s">
        <v>13</v>
      </c>
      <c r="C119" s="30">
        <v>2017</v>
      </c>
      <c r="D119" s="31">
        <f t="shared" ref="D119:H119" si="53">D79/$H79*100</f>
        <v>9.2114125527875306</v>
      </c>
      <c r="E119" s="31">
        <f t="shared" si="53"/>
        <v>15.363226252818004</v>
      </c>
      <c r="F119" s="31">
        <f t="shared" si="53"/>
        <v>53.327032830096421</v>
      </c>
      <c r="G119" s="31">
        <f t="shared" si="53"/>
        <v>22.098328364298045</v>
      </c>
      <c r="H119" s="31">
        <f t="shared" si="53"/>
        <v>100</v>
      </c>
    </row>
    <row r="120" spans="2:8" s="32" customFormat="1" ht="18" customHeight="1">
      <c r="B120" s="29" t="s">
        <v>14</v>
      </c>
      <c r="C120" s="30">
        <v>2017</v>
      </c>
      <c r="D120" s="31">
        <f t="shared" ref="D120:H120" si="54">D80/$H80*100</f>
        <v>10.636530721750786</v>
      </c>
      <c r="E120" s="31">
        <f t="shared" si="54"/>
        <v>20.20125114887944</v>
      </c>
      <c r="F120" s="31">
        <f t="shared" si="54"/>
        <v>44.383980847258023</v>
      </c>
      <c r="G120" s="31">
        <f t="shared" si="54"/>
        <v>24.77823728211176</v>
      </c>
      <c r="H120" s="31">
        <f t="shared" si="54"/>
        <v>100</v>
      </c>
    </row>
    <row r="121" spans="2:8" s="32" customFormat="1" ht="18" customHeight="1">
      <c r="B121" s="29" t="s">
        <v>15</v>
      </c>
      <c r="C121" s="30">
        <v>2017</v>
      </c>
      <c r="D121" s="31">
        <f t="shared" ref="D121:H121" si="55">D81/$H81*100</f>
        <v>9.6357460335556553</v>
      </c>
      <c r="E121" s="31">
        <f t="shared" si="55"/>
        <v>16.495138004661332</v>
      </c>
      <c r="F121" s="31">
        <f t="shared" si="55"/>
        <v>45.525225404204676</v>
      </c>
      <c r="G121" s="31">
        <f t="shared" si="55"/>
        <v>28.343890557578337</v>
      </c>
      <c r="H121" s="31">
        <f t="shared" si="55"/>
        <v>100</v>
      </c>
    </row>
    <row r="122" spans="2:8" s="32" customFormat="1" ht="5.25" customHeight="1">
      <c r="B122" s="275"/>
      <c r="C122" s="275"/>
      <c r="D122" s="275"/>
      <c r="E122" s="275"/>
      <c r="F122" s="275"/>
      <c r="G122" s="275"/>
      <c r="H122" s="275"/>
    </row>
    <row r="123" spans="2:8" s="32" customFormat="1" ht="18" customHeight="1">
      <c r="B123" s="29" t="s">
        <v>12</v>
      </c>
      <c r="C123" s="30">
        <v>2018</v>
      </c>
      <c r="D123" s="31">
        <f t="shared" ref="D123:H126" si="56">D83/$H83*100</f>
        <v>14.165833807473133</v>
      </c>
      <c r="E123" s="31">
        <f t="shared" si="56"/>
        <v>15.804381070769402</v>
      </c>
      <c r="F123" s="31">
        <f t="shared" si="56"/>
        <v>43.432445511075663</v>
      </c>
      <c r="G123" s="31">
        <f t="shared" si="56"/>
        <v>26.597339610681804</v>
      </c>
      <c r="H123" s="31">
        <f t="shared" si="56"/>
        <v>100</v>
      </c>
    </row>
    <row r="124" spans="2:8" s="32" customFormat="1" ht="18" customHeight="1">
      <c r="B124" s="29" t="s">
        <v>13</v>
      </c>
      <c r="C124" s="30">
        <v>2018</v>
      </c>
      <c r="D124" s="31">
        <f t="shared" si="56"/>
        <v>8.1370358993783665</v>
      </c>
      <c r="E124" s="31">
        <f t="shared" si="56"/>
        <v>15.533685055031921</v>
      </c>
      <c r="F124" s="31">
        <f t="shared" si="56"/>
        <v>50.468449710854813</v>
      </c>
      <c r="G124" s="31">
        <f t="shared" si="56"/>
        <v>25.860829334734898</v>
      </c>
      <c r="H124" s="31">
        <f t="shared" si="56"/>
        <v>100</v>
      </c>
    </row>
    <row r="125" spans="2:8" s="32" customFormat="1" ht="18" customHeight="1">
      <c r="B125" s="65" t="s">
        <v>14</v>
      </c>
      <c r="C125" s="124">
        <v>2018</v>
      </c>
      <c r="D125" s="108">
        <f t="shared" si="56"/>
        <v>12.152155349524943</v>
      </c>
      <c r="E125" s="108">
        <f t="shared" si="56"/>
        <v>17.208608506376965</v>
      </c>
      <c r="F125" s="108">
        <f t="shared" si="56"/>
        <v>45.541655502209991</v>
      </c>
      <c r="G125" s="108">
        <f t="shared" si="56"/>
        <v>25.097580641888094</v>
      </c>
      <c r="H125" s="108">
        <f t="shared" si="56"/>
        <v>100</v>
      </c>
    </row>
    <row r="126" spans="2:8" s="32" customFormat="1" ht="18" hidden="1" customHeight="1">
      <c r="B126" s="65" t="s">
        <v>15</v>
      </c>
      <c r="C126" s="124">
        <v>2018</v>
      </c>
      <c r="D126" s="108" t="e">
        <f t="shared" si="56"/>
        <v>#DIV/0!</v>
      </c>
      <c r="E126" s="108" t="e">
        <f t="shared" si="56"/>
        <v>#DIV/0!</v>
      </c>
      <c r="F126" s="108" t="e">
        <f t="shared" si="56"/>
        <v>#DIV/0!</v>
      </c>
      <c r="G126" s="108" t="e">
        <f t="shared" si="56"/>
        <v>#DIV/0!</v>
      </c>
      <c r="H126" s="108" t="e">
        <f t="shared" si="56"/>
        <v>#DIV/0!</v>
      </c>
    </row>
    <row r="127" spans="2:8" s="32" customFormat="1" ht="18" customHeight="1">
      <c r="B127" s="395" t="s">
        <v>17</v>
      </c>
      <c r="C127" s="396"/>
      <c r="D127" s="396"/>
      <c r="E127" s="396"/>
      <c r="F127" s="396"/>
      <c r="G127" s="396"/>
      <c r="H127" s="397"/>
    </row>
    <row r="128" spans="2:8" s="32" customFormat="1" ht="18" customHeight="1">
      <c r="B128" s="401" t="s">
        <v>28</v>
      </c>
      <c r="C128" s="402"/>
      <c r="D128" s="402"/>
      <c r="E128" s="402"/>
      <c r="F128" s="402"/>
      <c r="G128" s="402"/>
      <c r="H128" s="403"/>
    </row>
    <row r="129" spans="2:8" s="32" customFormat="1" ht="18" hidden="1" customHeight="1">
      <c r="B129" s="29" t="s">
        <v>12</v>
      </c>
      <c r="C129" s="30">
        <v>2015</v>
      </c>
      <c r="D129" s="31">
        <v>32.849491</v>
      </c>
      <c r="E129" s="31">
        <v>91.874251999999998</v>
      </c>
      <c r="F129" s="31">
        <v>496.48804899999999</v>
      </c>
      <c r="G129" s="31">
        <v>220.24409199999999</v>
      </c>
      <c r="H129" s="31">
        <v>841.45588399999997</v>
      </c>
    </row>
    <row r="130" spans="2:8" s="32" customFormat="1" ht="18" hidden="1" customHeight="1">
      <c r="B130" s="29" t="s">
        <v>13</v>
      </c>
      <c r="C130" s="30">
        <v>2015</v>
      </c>
      <c r="D130" s="31">
        <v>27.920504000000001</v>
      </c>
      <c r="E130" s="31">
        <v>27.024342999999998</v>
      </c>
      <c r="F130" s="31">
        <v>707.222307</v>
      </c>
      <c r="G130" s="31">
        <v>157.96905899999999</v>
      </c>
      <c r="H130" s="31">
        <v>920.136213</v>
      </c>
    </row>
    <row r="131" spans="2:8" s="32" customFormat="1" ht="18" hidden="1" customHeight="1">
      <c r="B131" s="29" t="s">
        <v>14</v>
      </c>
      <c r="C131" s="30">
        <v>2015</v>
      </c>
      <c r="D131" s="31">
        <v>3.6895560000000001</v>
      </c>
      <c r="E131" s="31">
        <v>11.27529</v>
      </c>
      <c r="F131" s="31">
        <v>638.51795600000003</v>
      </c>
      <c r="G131" s="31">
        <v>160.12432699999999</v>
      </c>
      <c r="H131" s="31">
        <v>813.60712899999999</v>
      </c>
    </row>
    <row r="132" spans="2:8" s="32" customFormat="1" ht="18" customHeight="1">
      <c r="B132" s="29" t="s">
        <v>15</v>
      </c>
      <c r="C132" s="30">
        <v>2015</v>
      </c>
      <c r="D132" s="31">
        <v>5.9782330000000004</v>
      </c>
      <c r="E132" s="31">
        <v>30.415317000000002</v>
      </c>
      <c r="F132" s="31">
        <v>488.02909299999999</v>
      </c>
      <c r="G132" s="31">
        <v>121.007987</v>
      </c>
      <c r="H132" s="31">
        <v>645.43062999999995</v>
      </c>
    </row>
    <row r="133" spans="2:8" s="32" customFormat="1" ht="5.25" customHeight="1">
      <c r="B133" s="275"/>
      <c r="C133" s="275"/>
      <c r="D133" s="275"/>
      <c r="E133" s="275"/>
      <c r="F133" s="275"/>
      <c r="G133" s="275"/>
      <c r="H133" s="275"/>
    </row>
    <row r="134" spans="2:8" s="32" customFormat="1" ht="18" customHeight="1">
      <c r="B134" s="29" t="s">
        <v>12</v>
      </c>
      <c r="C134" s="30">
        <v>2016</v>
      </c>
      <c r="D134" s="31">
        <v>22.206416000000001</v>
      </c>
      <c r="E134" s="31">
        <v>63.231130999999998</v>
      </c>
      <c r="F134" s="31">
        <v>332.42502200000001</v>
      </c>
      <c r="G134" s="31">
        <v>176.41681600000001</v>
      </c>
      <c r="H134" s="31">
        <v>594.27938500000005</v>
      </c>
    </row>
    <row r="135" spans="2:8" s="32" customFormat="1" ht="18" customHeight="1">
      <c r="B135" s="29" t="s">
        <v>13</v>
      </c>
      <c r="C135" s="30">
        <v>2016</v>
      </c>
      <c r="D135" s="31">
        <v>25.170919999999999</v>
      </c>
      <c r="E135" s="31">
        <v>31.716422999999999</v>
      </c>
      <c r="F135" s="31">
        <v>944.692767</v>
      </c>
      <c r="G135" s="31">
        <v>197.065057</v>
      </c>
      <c r="H135" s="31">
        <v>1198.6451669999999</v>
      </c>
    </row>
    <row r="136" spans="2:8" s="76" customFormat="1" ht="18" customHeight="1">
      <c r="B136" s="74" t="s">
        <v>14</v>
      </c>
      <c r="C136" s="30">
        <v>2016</v>
      </c>
      <c r="D136" s="33">
        <v>8.8288229999999999</v>
      </c>
      <c r="E136" s="33">
        <v>16.819799</v>
      </c>
      <c r="F136" s="33">
        <v>668.34046799999999</v>
      </c>
      <c r="G136" s="33">
        <v>128.67889299999999</v>
      </c>
      <c r="H136" s="33">
        <v>822.66798300000005</v>
      </c>
    </row>
    <row r="137" spans="2:8" s="76" customFormat="1" ht="18" customHeight="1">
      <c r="B137" s="74" t="s">
        <v>15</v>
      </c>
      <c r="C137" s="30">
        <v>2016</v>
      </c>
      <c r="D137" s="33">
        <v>8.6994439999999997</v>
      </c>
      <c r="E137" s="33">
        <v>16.274031999999998</v>
      </c>
      <c r="F137" s="33">
        <v>597.44800199999997</v>
      </c>
      <c r="G137" s="33">
        <v>121.662532</v>
      </c>
      <c r="H137" s="33">
        <v>744.08401000000003</v>
      </c>
    </row>
    <row r="138" spans="2:8" s="76" customFormat="1" ht="5.25" customHeight="1">
      <c r="B138" s="305"/>
      <c r="C138" s="305"/>
      <c r="D138" s="305"/>
      <c r="E138" s="305"/>
      <c r="F138" s="305"/>
      <c r="G138" s="305"/>
      <c r="H138" s="305"/>
    </row>
    <row r="139" spans="2:8" s="76" customFormat="1" ht="18" customHeight="1">
      <c r="B139" s="74" t="s">
        <v>12</v>
      </c>
      <c r="C139" s="75">
        <v>2017</v>
      </c>
      <c r="D139" s="33">
        <v>25.492539000000001</v>
      </c>
      <c r="E139" s="33">
        <v>73.023052000000007</v>
      </c>
      <c r="F139" s="33">
        <v>576.23720100000003</v>
      </c>
      <c r="G139" s="33">
        <v>200.922631</v>
      </c>
      <c r="H139" s="33">
        <v>875.67542300000002</v>
      </c>
    </row>
    <row r="140" spans="2:8" s="76" customFormat="1" ht="18" customHeight="1">
      <c r="B140" s="74" t="s">
        <v>13</v>
      </c>
      <c r="C140" s="75">
        <v>2017</v>
      </c>
      <c r="D140" s="33">
        <v>20.191904999999998</v>
      </c>
      <c r="E140" s="33">
        <v>28.117694</v>
      </c>
      <c r="F140" s="33">
        <v>636.76942199999996</v>
      </c>
      <c r="G140" s="33">
        <v>249.37951000000001</v>
      </c>
      <c r="H140" s="33">
        <v>934.45853099999999</v>
      </c>
    </row>
    <row r="141" spans="2:8" s="76" customFormat="1" ht="18" customHeight="1">
      <c r="B141" s="74" t="s">
        <v>14</v>
      </c>
      <c r="C141" s="75">
        <v>2017</v>
      </c>
      <c r="D141" s="33">
        <v>8.6473899999999997</v>
      </c>
      <c r="E141" s="33">
        <v>19.798711999999998</v>
      </c>
      <c r="F141" s="33">
        <v>654.91134599999998</v>
      </c>
      <c r="G141" s="33">
        <v>171.53941900000001</v>
      </c>
      <c r="H141" s="33">
        <v>854.89686700000004</v>
      </c>
    </row>
    <row r="142" spans="2:8" s="76" customFormat="1" ht="18" customHeight="1">
      <c r="B142" s="74" t="s">
        <v>15</v>
      </c>
      <c r="C142" s="75">
        <v>2017</v>
      </c>
      <c r="D142" s="33">
        <v>9.0188620000000004</v>
      </c>
      <c r="E142" s="33">
        <v>25.698810000000002</v>
      </c>
      <c r="F142" s="33">
        <v>389.596339</v>
      </c>
      <c r="G142" s="33">
        <v>184.36766499999999</v>
      </c>
      <c r="H142" s="33">
        <v>608.68167600000004</v>
      </c>
    </row>
    <row r="143" spans="2:8" s="76" customFormat="1" ht="5.25" customHeight="1">
      <c r="B143" s="305"/>
      <c r="C143" s="305"/>
      <c r="D143" s="305"/>
      <c r="E143" s="305"/>
      <c r="F143" s="305"/>
      <c r="G143" s="305"/>
      <c r="H143" s="305"/>
    </row>
    <row r="144" spans="2:8" s="76" customFormat="1" ht="18" customHeight="1">
      <c r="B144" s="29" t="s">
        <v>12</v>
      </c>
      <c r="C144" s="30">
        <v>2018</v>
      </c>
      <c r="D144" s="33">
        <v>44.586930000000002</v>
      </c>
      <c r="E144" s="33">
        <v>96.431984</v>
      </c>
      <c r="F144" s="33">
        <v>934.99615200000005</v>
      </c>
      <c r="G144" s="33">
        <v>450.02116899999999</v>
      </c>
      <c r="H144" s="33">
        <v>1526.036235</v>
      </c>
    </row>
    <row r="145" spans="2:8" s="76" customFormat="1" ht="18" customHeight="1">
      <c r="B145" s="29" t="s">
        <v>13</v>
      </c>
      <c r="C145" s="30">
        <v>2018</v>
      </c>
      <c r="D145" s="33">
        <v>63.039996000000002</v>
      </c>
      <c r="E145" s="33">
        <v>61.560090000000002</v>
      </c>
      <c r="F145" s="33">
        <v>1215.2349099999999</v>
      </c>
      <c r="G145" s="33">
        <v>513.89849700000002</v>
      </c>
      <c r="H145" s="33">
        <v>1853.733493</v>
      </c>
    </row>
    <row r="146" spans="2:8" s="76" customFormat="1" ht="18" customHeight="1">
      <c r="B146" s="65" t="s">
        <v>14</v>
      </c>
      <c r="C146" s="124">
        <v>2018</v>
      </c>
      <c r="D146" s="27">
        <v>20.942454000000001</v>
      </c>
      <c r="E146" s="27">
        <v>51.03293</v>
      </c>
      <c r="F146" s="27">
        <v>1082.327264</v>
      </c>
      <c r="G146" s="27">
        <v>400.87790200000001</v>
      </c>
      <c r="H146" s="27">
        <v>1555.18055</v>
      </c>
    </row>
    <row r="147" spans="2:8" s="76" customFormat="1" ht="18" hidden="1" customHeight="1">
      <c r="B147" s="65" t="s">
        <v>15</v>
      </c>
      <c r="C147" s="124">
        <v>2018</v>
      </c>
      <c r="D147" s="27"/>
      <c r="E147" s="27"/>
      <c r="F147" s="27"/>
      <c r="G147" s="27"/>
      <c r="H147" s="27"/>
    </row>
    <row r="148" spans="2:8" s="32" customFormat="1" ht="18" customHeight="1">
      <c r="B148" s="398" t="s">
        <v>64</v>
      </c>
      <c r="C148" s="399"/>
      <c r="D148" s="399"/>
      <c r="E148" s="399"/>
      <c r="F148" s="399"/>
      <c r="G148" s="399"/>
      <c r="H148" s="400"/>
    </row>
    <row r="149" spans="2:8" s="32" customFormat="1" ht="18" hidden="1" customHeight="1">
      <c r="B149" s="29" t="s">
        <v>12</v>
      </c>
      <c r="C149" s="30">
        <v>2015</v>
      </c>
      <c r="D149" s="31">
        <v>-16.726515499501609</v>
      </c>
      <c r="E149" s="31">
        <v>28.797672524747934</v>
      </c>
      <c r="F149" s="31">
        <v>7.9216087167875315</v>
      </c>
      <c r="G149" s="31">
        <v>48.392333956213804</v>
      </c>
      <c r="H149" s="31">
        <v>16.991526043729106</v>
      </c>
    </row>
    <row r="150" spans="2:8" s="32" customFormat="1" ht="18" hidden="1" customHeight="1">
      <c r="B150" s="29" t="s">
        <v>13</v>
      </c>
      <c r="C150" s="30">
        <v>2015</v>
      </c>
      <c r="D150" s="31">
        <v>-34.671733727542055</v>
      </c>
      <c r="E150" s="31">
        <v>-13.408264054789218</v>
      </c>
      <c r="F150" s="31">
        <v>-0.28614984327922566</v>
      </c>
      <c r="G150" s="31">
        <v>-2.6359400701750255</v>
      </c>
      <c r="H150" s="31">
        <v>-2.6769475027273586</v>
      </c>
    </row>
    <row r="151" spans="2:8" s="32" customFormat="1" ht="18" hidden="1" customHeight="1">
      <c r="B151" s="29" t="s">
        <v>14</v>
      </c>
      <c r="C151" s="30">
        <v>2015</v>
      </c>
      <c r="D151" s="31">
        <v>-61.059112731181301</v>
      </c>
      <c r="E151" s="31">
        <v>-55.962780973176805</v>
      </c>
      <c r="F151" s="31">
        <v>-18.131605762621525</v>
      </c>
      <c r="G151" s="31">
        <v>29.122509573148825</v>
      </c>
      <c r="H151" s="31">
        <v>-13.355770690780682</v>
      </c>
    </row>
    <row r="152" spans="2:8" s="32" customFormat="1" ht="18" customHeight="1">
      <c r="B152" s="29" t="s">
        <v>15</v>
      </c>
      <c r="C152" s="30">
        <v>2015</v>
      </c>
      <c r="D152" s="31">
        <v>97.345382222112192</v>
      </c>
      <c r="E152" s="31">
        <v>49.264962987926083</v>
      </c>
      <c r="F152" s="31">
        <v>7.95744113016349</v>
      </c>
      <c r="G152" s="31">
        <v>16.28472698234739</v>
      </c>
      <c r="H152" s="31">
        <v>11.372393770027307</v>
      </c>
    </row>
    <row r="153" spans="2:8" s="32" customFormat="1" ht="5.25" customHeight="1">
      <c r="B153" s="275"/>
      <c r="C153" s="275"/>
      <c r="D153" s="275"/>
      <c r="E153" s="275"/>
      <c r="F153" s="275"/>
      <c r="G153" s="275"/>
      <c r="H153" s="275"/>
    </row>
    <row r="154" spans="2:8" s="32" customFormat="1" ht="18" customHeight="1">
      <c r="B154" s="29" t="s">
        <v>12</v>
      </c>
      <c r="C154" s="30">
        <v>2016</v>
      </c>
      <c r="D154" s="31">
        <f t="shared" ref="D154:H154" si="57">(D134-D129)/D129*100</f>
        <v>-32.399512674336414</v>
      </c>
      <c r="E154" s="31">
        <f t="shared" si="57"/>
        <v>-31.176439945328756</v>
      </c>
      <c r="F154" s="31">
        <f t="shared" si="57"/>
        <v>-33.044708191958911</v>
      </c>
      <c r="G154" s="31">
        <f t="shared" si="57"/>
        <v>-19.899410514040024</v>
      </c>
      <c r="H154" s="31">
        <f t="shared" si="57"/>
        <v>-29.374861320715411</v>
      </c>
    </row>
    <row r="155" spans="2:8" s="32" customFormat="1" ht="18" customHeight="1">
      <c r="B155" s="29" t="s">
        <v>13</v>
      </c>
      <c r="C155" s="30">
        <v>2016</v>
      </c>
      <c r="D155" s="31">
        <f t="shared" ref="D155:H155" si="58">(D135-D130)/D130*100</f>
        <v>-9.8479024590673667</v>
      </c>
      <c r="E155" s="31">
        <f t="shared" si="58"/>
        <v>17.362420244592077</v>
      </c>
      <c r="F155" s="31">
        <f t="shared" si="58"/>
        <v>33.577908622161154</v>
      </c>
      <c r="G155" s="31">
        <f t="shared" si="58"/>
        <v>24.749149135591175</v>
      </c>
      <c r="H155" s="31">
        <f t="shared" si="58"/>
        <v>30.268230949410519</v>
      </c>
    </row>
    <row r="156" spans="2:8" s="32" customFormat="1" ht="18" customHeight="1">
      <c r="B156" s="29" t="s">
        <v>14</v>
      </c>
      <c r="C156" s="30">
        <v>2016</v>
      </c>
      <c r="D156" s="31">
        <f t="shared" ref="D156:H156" si="59">(D136-D131)/D131*100</f>
        <v>139.29228882824927</v>
      </c>
      <c r="E156" s="31">
        <f t="shared" si="59"/>
        <v>49.173981334404701</v>
      </c>
      <c r="F156" s="31">
        <f t="shared" si="59"/>
        <v>4.6705831401865794</v>
      </c>
      <c r="G156" s="31">
        <f t="shared" si="59"/>
        <v>-19.6381365587254</v>
      </c>
      <c r="H156" s="31">
        <f t="shared" si="59"/>
        <v>1.1136645288662488</v>
      </c>
    </row>
    <row r="157" spans="2:8" s="32" customFormat="1" ht="18" customHeight="1">
      <c r="B157" s="29" t="s">
        <v>15</v>
      </c>
      <c r="C157" s="30">
        <v>2016</v>
      </c>
      <c r="D157" s="31">
        <f t="shared" ref="D157:H157" si="60">(D137-D132)/D132*100</f>
        <v>45.518650745128184</v>
      </c>
      <c r="E157" s="31">
        <f t="shared" si="60"/>
        <v>-46.493958948381184</v>
      </c>
      <c r="F157" s="31">
        <f t="shared" si="60"/>
        <v>22.420570939200132</v>
      </c>
      <c r="G157" s="31">
        <f t="shared" si="60"/>
        <v>0.54091057642335527</v>
      </c>
      <c r="H157" s="31">
        <f t="shared" si="60"/>
        <v>15.284892816444129</v>
      </c>
    </row>
    <row r="158" spans="2:8" s="32" customFormat="1" ht="5.25" customHeight="1">
      <c r="B158" s="275"/>
      <c r="C158" s="275"/>
      <c r="D158" s="275"/>
      <c r="E158" s="275"/>
      <c r="F158" s="275"/>
      <c r="G158" s="275"/>
      <c r="H158" s="275"/>
    </row>
    <row r="159" spans="2:8" s="32" customFormat="1" ht="18" customHeight="1">
      <c r="B159" s="29" t="s">
        <v>12</v>
      </c>
      <c r="C159" s="30">
        <v>2017</v>
      </c>
      <c r="D159" s="31">
        <f>(D139-D134)/D134*100</f>
        <v>14.798079077686378</v>
      </c>
      <c r="E159" s="31">
        <f>(E139-E134)/E134*100</f>
        <v>15.485917846384892</v>
      </c>
      <c r="F159" s="31">
        <f>(F139-F134)/F134*100</f>
        <v>73.343509923870897</v>
      </c>
      <c r="G159" s="31">
        <f>(G139-G134)/G134*100</f>
        <v>13.890861175048064</v>
      </c>
      <c r="H159" s="31">
        <f>(H139-H134)/H134*100</f>
        <v>47.350799153162612</v>
      </c>
    </row>
    <row r="160" spans="2:8" s="32" customFormat="1" ht="18" customHeight="1">
      <c r="B160" s="29" t="s">
        <v>13</v>
      </c>
      <c r="C160" s="30">
        <v>2017</v>
      </c>
      <c r="D160" s="31">
        <f t="shared" ref="D160:H160" si="61">(D140-D135)/D135*100</f>
        <v>-19.780822472917162</v>
      </c>
      <c r="E160" s="31">
        <f t="shared" si="61"/>
        <v>-11.346579026266609</v>
      </c>
      <c r="F160" s="31">
        <f t="shared" si="61"/>
        <v>-32.595078077908056</v>
      </c>
      <c r="G160" s="31">
        <f t="shared" si="61"/>
        <v>26.546793123247625</v>
      </c>
      <c r="H160" s="31">
        <f t="shared" si="61"/>
        <v>-22.040437259778308</v>
      </c>
    </row>
    <row r="161" spans="2:8" s="32" customFormat="1" ht="18" customHeight="1">
      <c r="B161" s="29" t="s">
        <v>14</v>
      </c>
      <c r="C161" s="30">
        <v>2017</v>
      </c>
      <c r="D161" s="31">
        <f t="shared" ref="D161:H161" si="62">(D141-D136)/D136*100</f>
        <v>-2.0550077852959583</v>
      </c>
      <c r="E161" s="31">
        <f t="shared" si="62"/>
        <v>17.710752667139474</v>
      </c>
      <c r="F161" s="31">
        <f t="shared" si="62"/>
        <v>-2.0093234875012844</v>
      </c>
      <c r="G161" s="31">
        <f t="shared" si="62"/>
        <v>33.308124588855478</v>
      </c>
      <c r="H161" s="31">
        <f t="shared" si="62"/>
        <v>3.9176052388075</v>
      </c>
    </row>
    <row r="162" spans="2:8" s="32" customFormat="1" ht="18" customHeight="1">
      <c r="B162" s="29" t="s">
        <v>15</v>
      </c>
      <c r="C162" s="30">
        <v>2017</v>
      </c>
      <c r="D162" s="31">
        <f t="shared" ref="D162:H162" si="63">(D142-D137)/D137*100</f>
        <v>3.6717059159183121</v>
      </c>
      <c r="E162" s="31">
        <f t="shared" si="63"/>
        <v>57.912986775496108</v>
      </c>
      <c r="F162" s="31">
        <f t="shared" si="63"/>
        <v>-34.789916830285087</v>
      </c>
      <c r="G162" s="31">
        <f t="shared" si="63"/>
        <v>51.540216999593589</v>
      </c>
      <c r="H162" s="31">
        <f t="shared" si="63"/>
        <v>-18.197183675536852</v>
      </c>
    </row>
    <row r="163" spans="2:8" s="32" customFormat="1" ht="5.25" customHeight="1">
      <c r="B163" s="275"/>
      <c r="C163" s="275"/>
      <c r="D163" s="275"/>
      <c r="E163" s="275"/>
      <c r="F163" s="275"/>
      <c r="G163" s="275"/>
      <c r="H163" s="275"/>
    </row>
    <row r="164" spans="2:8" s="32" customFormat="1" ht="18" customHeight="1">
      <c r="B164" s="29" t="s">
        <v>12</v>
      </c>
      <c r="C164" s="30">
        <v>2018</v>
      </c>
      <c r="D164" s="31">
        <f>(D144-D139)/D139*100</f>
        <v>74.901880114805365</v>
      </c>
      <c r="E164" s="31">
        <f>(E144-E139)/E139*100</f>
        <v>32.056907180488693</v>
      </c>
      <c r="F164" s="31">
        <f>(F144-F139)/F139*100</f>
        <v>62.258901434584743</v>
      </c>
      <c r="G164" s="31">
        <f>(G144-G139)/G139*100</f>
        <v>123.97734230346605</v>
      </c>
      <c r="H164" s="31">
        <f>(H144-H139)/H139*100</f>
        <v>74.269620331687662</v>
      </c>
    </row>
    <row r="165" spans="2:8" s="32" customFormat="1" ht="18" customHeight="1">
      <c r="B165" s="29" t="s">
        <v>13</v>
      </c>
      <c r="C165" s="30">
        <v>2018</v>
      </c>
      <c r="D165" s="31">
        <f t="shared" ref="D165:H167" si="64">(D145-D140)/D140*100</f>
        <v>212.20430167435916</v>
      </c>
      <c r="E165" s="31">
        <f t="shared" si="64"/>
        <v>118.93719307138062</v>
      </c>
      <c r="F165" s="31">
        <f t="shared" si="64"/>
        <v>90.843791805065649</v>
      </c>
      <c r="G165" s="31">
        <f t="shared" si="64"/>
        <v>106.07085842778343</v>
      </c>
      <c r="H165" s="31">
        <f t="shared" si="64"/>
        <v>98.375147906911238</v>
      </c>
    </row>
    <row r="166" spans="2:8" s="32" customFormat="1" ht="18" customHeight="1">
      <c r="B166" s="65" t="s">
        <v>14</v>
      </c>
      <c r="C166" s="124">
        <v>2018</v>
      </c>
      <c r="D166" s="108">
        <f t="shared" si="64"/>
        <v>142.1823694779581</v>
      </c>
      <c r="E166" s="108">
        <f t="shared" si="64"/>
        <v>157.75883804966708</v>
      </c>
      <c r="F166" s="108">
        <f t="shared" si="64"/>
        <v>65.263171971370923</v>
      </c>
      <c r="G166" s="108">
        <f t="shared" si="64"/>
        <v>133.69433354557415</v>
      </c>
      <c r="H166" s="108">
        <f t="shared" si="64"/>
        <v>81.91440512086939</v>
      </c>
    </row>
    <row r="167" spans="2:8" s="32" customFormat="1" ht="18" hidden="1" customHeight="1">
      <c r="B167" s="65" t="s">
        <v>15</v>
      </c>
      <c r="C167" s="124">
        <v>2018</v>
      </c>
      <c r="D167" s="108">
        <f t="shared" si="64"/>
        <v>-100</v>
      </c>
      <c r="E167" s="108">
        <f t="shared" si="64"/>
        <v>-100</v>
      </c>
      <c r="F167" s="108">
        <f t="shared" si="64"/>
        <v>-100</v>
      </c>
      <c r="G167" s="108">
        <f t="shared" si="64"/>
        <v>-100</v>
      </c>
      <c r="H167" s="108">
        <f t="shared" si="64"/>
        <v>-100</v>
      </c>
    </row>
    <row r="168" spans="2:8" s="32" customFormat="1" ht="18" customHeight="1">
      <c r="B168" s="301" t="s">
        <v>29</v>
      </c>
      <c r="C168" s="302"/>
      <c r="D168" s="302"/>
      <c r="E168" s="302"/>
      <c r="F168" s="302"/>
      <c r="G168" s="302"/>
      <c r="H168" s="303"/>
    </row>
    <row r="169" spans="2:8" s="32" customFormat="1" ht="18" hidden="1" customHeight="1">
      <c r="B169" s="29" t="s">
        <v>12</v>
      </c>
      <c r="C169" s="30">
        <v>2015</v>
      </c>
      <c r="D169" s="31">
        <f t="shared" ref="D169:H169" si="65">D129/$H129*100</f>
        <v>3.9038874912662682</v>
      </c>
      <c r="E169" s="31">
        <f t="shared" si="65"/>
        <v>10.918487082562251</v>
      </c>
      <c r="F169" s="31">
        <f t="shared" si="65"/>
        <v>59.003455610751899</v>
      </c>
      <c r="G169" s="31">
        <f t="shared" si="65"/>
        <v>26.174169815419578</v>
      </c>
      <c r="H169" s="31">
        <f t="shared" si="65"/>
        <v>100</v>
      </c>
    </row>
    <row r="170" spans="2:8" s="32" customFormat="1" ht="18" hidden="1" customHeight="1">
      <c r="B170" s="29" t="s">
        <v>13</v>
      </c>
      <c r="C170" s="30">
        <v>2015</v>
      </c>
      <c r="D170" s="31">
        <f t="shared" ref="D170:H170" si="66">D130/$H130*100</f>
        <v>3.0343881270544015</v>
      </c>
      <c r="E170" s="31">
        <f t="shared" si="66"/>
        <v>2.9369937426862252</v>
      </c>
      <c r="F170" s="31">
        <f t="shared" si="66"/>
        <v>76.860610093171061</v>
      </c>
      <c r="G170" s="31">
        <f t="shared" si="66"/>
        <v>17.16800803708831</v>
      </c>
      <c r="H170" s="31">
        <f t="shared" si="66"/>
        <v>100</v>
      </c>
    </row>
    <row r="171" spans="2:8" s="32" customFormat="1" ht="18" hidden="1" customHeight="1">
      <c r="B171" s="29" t="s">
        <v>14</v>
      </c>
      <c r="C171" s="30">
        <v>2015</v>
      </c>
      <c r="D171" s="31">
        <f t="shared" ref="D171:H171" si="67">D131/$H131*100</f>
        <v>0.45348127720252562</v>
      </c>
      <c r="E171" s="31">
        <f t="shared" si="67"/>
        <v>1.3858396267813429</v>
      </c>
      <c r="F171" s="31">
        <f t="shared" si="67"/>
        <v>78.479887065984641</v>
      </c>
      <c r="G171" s="31">
        <f t="shared" si="67"/>
        <v>19.680792030031487</v>
      </c>
      <c r="H171" s="31">
        <f t="shared" si="67"/>
        <v>100</v>
      </c>
    </row>
    <row r="172" spans="2:8" s="32" customFormat="1" ht="18" customHeight="1">
      <c r="B172" s="29" t="s">
        <v>15</v>
      </c>
      <c r="C172" s="30">
        <v>2015</v>
      </c>
      <c r="D172" s="31">
        <f t="shared" ref="D172:H172" si="68">D132/$H132*100</f>
        <v>0.9262394318038486</v>
      </c>
      <c r="E172" s="31">
        <f t="shared" si="68"/>
        <v>4.7124068158959238</v>
      </c>
      <c r="F172" s="31">
        <f t="shared" si="68"/>
        <v>75.612942788290056</v>
      </c>
      <c r="G172" s="31">
        <f t="shared" si="68"/>
        <v>18.748410964010183</v>
      </c>
      <c r="H172" s="31">
        <f t="shared" si="68"/>
        <v>100</v>
      </c>
    </row>
    <row r="173" spans="2:8" s="32" customFormat="1" ht="5.25" customHeight="1">
      <c r="B173" s="275"/>
      <c r="C173" s="275"/>
      <c r="D173" s="275"/>
      <c r="E173" s="275"/>
      <c r="F173" s="275"/>
      <c r="G173" s="275"/>
      <c r="H173" s="275"/>
    </row>
    <row r="174" spans="2:8" s="32" customFormat="1" ht="18" customHeight="1">
      <c r="B174" s="29" t="s">
        <v>12</v>
      </c>
      <c r="C174" s="30">
        <v>2016</v>
      </c>
      <c r="D174" s="31">
        <f t="shared" ref="D174:H174" si="69">D134/$H134*100</f>
        <v>3.7366963351757523</v>
      </c>
      <c r="E174" s="31">
        <f t="shared" si="69"/>
        <v>10.639967092245676</v>
      </c>
      <c r="F174" s="31">
        <f t="shared" si="69"/>
        <v>55.93749848819003</v>
      </c>
      <c r="G174" s="31">
        <f t="shared" si="69"/>
        <v>29.685838084388539</v>
      </c>
      <c r="H174" s="31">
        <f t="shared" si="69"/>
        <v>100</v>
      </c>
    </row>
    <row r="175" spans="2:8" s="32" customFormat="1" ht="18" customHeight="1">
      <c r="B175" s="29" t="s">
        <v>13</v>
      </c>
      <c r="C175" s="30">
        <v>2016</v>
      </c>
      <c r="D175" s="31">
        <f t="shared" ref="D175:H175" si="70">D135/$H135*100</f>
        <v>2.0999475652163544</v>
      </c>
      <c r="E175" s="31">
        <f t="shared" si="70"/>
        <v>2.6460226823740243</v>
      </c>
      <c r="F175" s="31">
        <f t="shared" si="70"/>
        <v>78.8133797230753</v>
      </c>
      <c r="G175" s="31">
        <f t="shared" si="70"/>
        <v>16.440650029334329</v>
      </c>
      <c r="H175" s="31">
        <f t="shared" si="70"/>
        <v>100</v>
      </c>
    </row>
    <row r="176" spans="2:8" s="32" customFormat="1" ht="18" customHeight="1">
      <c r="B176" s="29" t="s">
        <v>14</v>
      </c>
      <c r="C176" s="30">
        <v>2016</v>
      </c>
      <c r="D176" s="31">
        <f t="shared" ref="D176:H176" si="71">D136/$H136*100</f>
        <v>1.073193947308388</v>
      </c>
      <c r="E176" s="31">
        <f t="shared" si="71"/>
        <v>2.044542798257897</v>
      </c>
      <c r="F176" s="31">
        <f t="shared" si="71"/>
        <v>81.240607609740906</v>
      </c>
      <c r="G176" s="31">
        <f t="shared" si="71"/>
        <v>15.641655644692809</v>
      </c>
      <c r="H176" s="31">
        <f t="shared" si="71"/>
        <v>100</v>
      </c>
    </row>
    <row r="177" spans="2:8" s="32" customFormat="1" ht="18" customHeight="1">
      <c r="B177" s="29" t="s">
        <v>15</v>
      </c>
      <c r="C177" s="30">
        <v>2016</v>
      </c>
      <c r="D177" s="31">
        <f t="shared" ref="D177:H177" si="72">D137/$H137*100</f>
        <v>1.1691480912215813</v>
      </c>
      <c r="E177" s="31">
        <f t="shared" si="72"/>
        <v>2.1871229298422898</v>
      </c>
      <c r="F177" s="31">
        <f t="shared" si="72"/>
        <v>80.293084379007141</v>
      </c>
      <c r="G177" s="31">
        <f t="shared" si="72"/>
        <v>16.350644599928977</v>
      </c>
      <c r="H177" s="31">
        <f t="shared" si="72"/>
        <v>100</v>
      </c>
    </row>
    <row r="178" spans="2:8" s="32" customFormat="1" ht="5.25" customHeight="1">
      <c r="B178" s="275"/>
      <c r="C178" s="275"/>
      <c r="D178" s="275"/>
      <c r="E178" s="275"/>
      <c r="F178" s="275"/>
      <c r="G178" s="275"/>
      <c r="H178" s="275"/>
    </row>
    <row r="179" spans="2:8" s="32" customFormat="1" ht="18" customHeight="1">
      <c r="B179" s="29" t="s">
        <v>12</v>
      </c>
      <c r="C179" s="30">
        <v>2017</v>
      </c>
      <c r="D179" s="31">
        <f t="shared" ref="D179:H179" si="73">D139/$H139*100</f>
        <v>2.9111858492801392</v>
      </c>
      <c r="E179" s="31">
        <f t="shared" si="73"/>
        <v>8.3390546407969701</v>
      </c>
      <c r="F179" s="31">
        <f t="shared" si="73"/>
        <v>65.804884534255109</v>
      </c>
      <c r="G179" s="31">
        <f t="shared" si="73"/>
        <v>22.94487497566778</v>
      </c>
      <c r="H179" s="31">
        <f t="shared" si="73"/>
        <v>100</v>
      </c>
    </row>
    <row r="180" spans="2:8" s="32" customFormat="1" ht="18" customHeight="1">
      <c r="B180" s="29" t="s">
        <v>13</v>
      </c>
      <c r="C180" s="30">
        <v>2017</v>
      </c>
      <c r="D180" s="31">
        <f t="shared" ref="D180:H180" si="74">D140/$H140*100</f>
        <v>2.1608133833816967</v>
      </c>
      <c r="E180" s="31">
        <f t="shared" si="74"/>
        <v>3.0089825355770659</v>
      </c>
      <c r="F180" s="31">
        <f t="shared" si="74"/>
        <v>68.143143957235694</v>
      </c>
      <c r="G180" s="31">
        <f t="shared" si="74"/>
        <v>26.687060123805541</v>
      </c>
      <c r="H180" s="31">
        <f t="shared" si="74"/>
        <v>100</v>
      </c>
    </row>
    <row r="181" spans="2:8" s="32" customFormat="1" ht="18" customHeight="1">
      <c r="B181" s="29" t="s">
        <v>14</v>
      </c>
      <c r="C181" s="30">
        <v>2017</v>
      </c>
      <c r="D181" s="31">
        <f t="shared" ref="D181:H181" si="75">D141/$H141*100</f>
        <v>1.0115126553622051</v>
      </c>
      <c r="E181" s="31">
        <f t="shared" si="75"/>
        <v>2.3159181843159096</v>
      </c>
      <c r="F181" s="31">
        <f t="shared" si="75"/>
        <v>76.607058848889181</v>
      </c>
      <c r="G181" s="31">
        <f t="shared" si="75"/>
        <v>20.065510311432689</v>
      </c>
      <c r="H181" s="31">
        <f t="shared" si="75"/>
        <v>100</v>
      </c>
    </row>
    <row r="182" spans="2:8" s="32" customFormat="1" ht="18" customHeight="1">
      <c r="B182" s="29" t="s">
        <v>15</v>
      </c>
      <c r="C182" s="30">
        <v>2017</v>
      </c>
      <c r="D182" s="31">
        <f>D142/$H142*100</f>
        <v>1.4817042069129085</v>
      </c>
      <c r="E182" s="31">
        <f>E142/$H142*100</f>
        <v>4.2220442988988545</v>
      </c>
      <c r="F182" s="31">
        <f>F142/$H142*100</f>
        <v>64.006582481710851</v>
      </c>
      <c r="G182" s="31">
        <f>G142/$H142*100</f>
        <v>30.289669012477383</v>
      </c>
      <c r="H182" s="31">
        <f>H142/$H142*100</f>
        <v>100</v>
      </c>
    </row>
    <row r="183" spans="2:8" s="32" customFormat="1" ht="5.25" customHeight="1">
      <c r="B183" s="275"/>
      <c r="C183" s="275"/>
      <c r="D183" s="275"/>
      <c r="E183" s="275"/>
      <c r="F183" s="275"/>
      <c r="G183" s="275"/>
      <c r="H183" s="275"/>
    </row>
    <row r="184" spans="2:8" s="32" customFormat="1" ht="18" customHeight="1">
      <c r="B184" s="29" t="s">
        <v>12</v>
      </c>
      <c r="C184" s="30">
        <v>2018</v>
      </c>
      <c r="D184" s="31">
        <f t="shared" ref="D184:H186" si="76">D144/$H144*100</f>
        <v>2.9217477919192398</v>
      </c>
      <c r="E184" s="31">
        <f t="shared" si="76"/>
        <v>6.3191149586300623</v>
      </c>
      <c r="F184" s="31">
        <f t="shared" si="76"/>
        <v>61.269590495667359</v>
      </c>
      <c r="G184" s="31">
        <f t="shared" si="76"/>
        <v>29.489546753783337</v>
      </c>
      <c r="H184" s="31">
        <f t="shared" si="76"/>
        <v>100</v>
      </c>
    </row>
    <row r="185" spans="2:8" s="32" customFormat="1" ht="18" customHeight="1">
      <c r="B185" s="29" t="s">
        <v>13</v>
      </c>
      <c r="C185" s="30">
        <v>2018</v>
      </c>
      <c r="D185" s="31">
        <f t="shared" si="76"/>
        <v>3.4007043751461206</v>
      </c>
      <c r="E185" s="31">
        <f t="shared" si="76"/>
        <v>3.320870569176257</v>
      </c>
      <c r="F185" s="31">
        <f t="shared" si="76"/>
        <v>65.556074516046948</v>
      </c>
      <c r="G185" s="31">
        <f t="shared" si="76"/>
        <v>27.722350539630675</v>
      </c>
      <c r="H185" s="31">
        <f t="shared" si="76"/>
        <v>100</v>
      </c>
    </row>
    <row r="186" spans="2:8" s="32" customFormat="1" ht="18" customHeight="1">
      <c r="B186" s="65" t="s">
        <v>14</v>
      </c>
      <c r="C186" s="124">
        <v>2018</v>
      </c>
      <c r="D186" s="108">
        <f t="shared" si="76"/>
        <v>1.3466252519683326</v>
      </c>
      <c r="E186" s="108">
        <f t="shared" si="76"/>
        <v>3.2814794397988067</v>
      </c>
      <c r="F186" s="108">
        <f t="shared" si="76"/>
        <v>69.594958861850472</v>
      </c>
      <c r="G186" s="108">
        <f t="shared" si="76"/>
        <v>25.776936446382383</v>
      </c>
      <c r="H186" s="108">
        <f t="shared" si="76"/>
        <v>100</v>
      </c>
    </row>
    <row r="187" spans="2:8" s="32" customFormat="1" ht="18" hidden="1" customHeight="1">
      <c r="B187" s="65" t="s">
        <v>15</v>
      </c>
      <c r="C187" s="124">
        <v>2018</v>
      </c>
      <c r="D187" s="108" t="e">
        <f>D147/$H147*100</f>
        <v>#DIV/0!</v>
      </c>
      <c r="E187" s="108" t="e">
        <f>E147/$H147*100</f>
        <v>#DIV/0!</v>
      </c>
      <c r="F187" s="108" t="e">
        <f>F147/$H147*100</f>
        <v>#DIV/0!</v>
      </c>
      <c r="G187" s="108" t="e">
        <f>G147/$H147*100</f>
        <v>#DIV/0!</v>
      </c>
      <c r="H187" s="108" t="e">
        <f>H147/$H147*100</f>
        <v>#DIV/0!</v>
      </c>
    </row>
    <row r="189" spans="2:8">
      <c r="B189" s="48" t="s">
        <v>76</v>
      </c>
    </row>
  </sheetData>
  <sheetProtection formatCells="0" formatColumns="0" formatRows="0"/>
  <sortState ref="B153:H167">
    <sortCondition ref="C153:C167"/>
  </sortState>
  <mergeCells count="39">
    <mergeCell ref="B97:H97"/>
    <mergeCell ref="B77:H77"/>
    <mergeCell ref="B158:H158"/>
    <mergeCell ref="B82:H82"/>
    <mergeCell ref="B143:H143"/>
    <mergeCell ref="B112:H112"/>
    <mergeCell ref="B92:H92"/>
    <mergeCell ref="B133:H133"/>
    <mergeCell ref="B153:H153"/>
    <mergeCell ref="B2:H2"/>
    <mergeCell ref="B4:C4"/>
    <mergeCell ref="B5:H5"/>
    <mergeCell ref="B6:H6"/>
    <mergeCell ref="B16:H16"/>
    <mergeCell ref="B67:H67"/>
    <mergeCell ref="B87:H87"/>
    <mergeCell ref="B56:H56"/>
    <mergeCell ref="B36:H36"/>
    <mergeCell ref="B61:H61"/>
    <mergeCell ref="B72:H72"/>
    <mergeCell ref="B51:H51"/>
    <mergeCell ref="B26:H26"/>
    <mergeCell ref="B46:H46"/>
    <mergeCell ref="B21:H21"/>
    <mergeCell ref="B41:H41"/>
    <mergeCell ref="B66:H66"/>
    <mergeCell ref="B183:H183"/>
    <mergeCell ref="B122:H122"/>
    <mergeCell ref="B163:H163"/>
    <mergeCell ref="B102:H102"/>
    <mergeCell ref="B107:H107"/>
    <mergeCell ref="B127:H127"/>
    <mergeCell ref="B148:H148"/>
    <mergeCell ref="B168:H168"/>
    <mergeCell ref="B128:H128"/>
    <mergeCell ref="B178:H178"/>
    <mergeCell ref="B138:H138"/>
    <mergeCell ref="B117:H117"/>
    <mergeCell ref="B173:H173"/>
  </mergeCells>
  <printOptions horizontalCentered="1"/>
  <pageMargins left="0" right="0" top="0.39370078740157483" bottom="0.39370078740157483" header="0" footer="0.19685039370078741"/>
  <pageSetup paperSize="9" scale="120" fitToHeight="0" orientation="portrait" r:id="rId1"/>
  <headerFooter alignWithMargins="0">
    <oddFooter>&amp;C&amp;9&amp;P of &amp;N</oddFooter>
  </headerFooter>
  <rowBreaks count="1" manualBreakCount="1">
    <brk id="14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H67"/>
  <sheetViews>
    <sheetView zoomScaleNormal="100" workbookViewId="0">
      <pane ySplit="4" topLeftCell="A5" activePane="bottomLeft" state="frozen"/>
      <selection activeCell="Z31" sqref="Z31"/>
      <selection pane="bottomLeft" activeCell="M62" sqref="M62"/>
    </sheetView>
  </sheetViews>
  <sheetFormatPr defaultRowHeight="12.75"/>
  <cols>
    <col min="1" max="1" width="2" style="23" customWidth="1"/>
    <col min="2" max="2" width="3.28515625" style="1" bestFit="1" customWidth="1"/>
    <col min="3" max="3" width="6.28515625" style="2" customWidth="1"/>
    <col min="4" max="8" width="11.42578125" style="23" customWidth="1"/>
    <col min="9" max="9" width="2" style="23" customWidth="1"/>
    <col min="10" max="10" width="3.7109375" style="23" customWidth="1"/>
    <col min="11" max="11" width="4" style="23" customWidth="1"/>
    <col min="12" max="254" width="9.140625" style="23"/>
    <col min="255" max="255" width="2" style="23" customWidth="1"/>
    <col min="256" max="256" width="1" style="23" customWidth="1"/>
    <col min="257" max="257" width="2" style="23" customWidth="1"/>
    <col min="258" max="258" width="10" style="23" customWidth="1"/>
    <col min="259" max="261" width="13" style="23" customWidth="1"/>
    <col min="262" max="262" width="11" style="23" customWidth="1"/>
    <col min="263" max="263" width="2" style="23" customWidth="1"/>
    <col min="264" max="510" width="9.140625" style="23"/>
    <col min="511" max="511" width="2" style="23" customWidth="1"/>
    <col min="512" max="512" width="1" style="23" customWidth="1"/>
    <col min="513" max="513" width="2" style="23" customWidth="1"/>
    <col min="514" max="514" width="10" style="23" customWidth="1"/>
    <col min="515" max="517" width="13" style="23" customWidth="1"/>
    <col min="518" max="518" width="11" style="23" customWidth="1"/>
    <col min="519" max="519" width="2" style="23" customWidth="1"/>
    <col min="520" max="766" width="9.140625" style="23"/>
    <col min="767" max="767" width="2" style="23" customWidth="1"/>
    <col min="768" max="768" width="1" style="23" customWidth="1"/>
    <col min="769" max="769" width="2" style="23" customWidth="1"/>
    <col min="770" max="770" width="10" style="23" customWidth="1"/>
    <col min="771" max="773" width="13" style="23" customWidth="1"/>
    <col min="774" max="774" width="11" style="23" customWidth="1"/>
    <col min="775" max="775" width="2" style="23" customWidth="1"/>
    <col min="776" max="1022" width="9.140625" style="23"/>
    <col min="1023" max="1023" width="2" style="23" customWidth="1"/>
    <col min="1024" max="1024" width="1" style="23" customWidth="1"/>
    <col min="1025" max="1025" width="2" style="23" customWidth="1"/>
    <col min="1026" max="1026" width="10" style="23" customWidth="1"/>
    <col min="1027" max="1029" width="13" style="23" customWidth="1"/>
    <col min="1030" max="1030" width="11" style="23" customWidth="1"/>
    <col min="1031" max="1031" width="2" style="23" customWidth="1"/>
    <col min="1032" max="1278" width="9.140625" style="23"/>
    <col min="1279" max="1279" width="2" style="23" customWidth="1"/>
    <col min="1280" max="1280" width="1" style="23" customWidth="1"/>
    <col min="1281" max="1281" width="2" style="23" customWidth="1"/>
    <col min="1282" max="1282" width="10" style="23" customWidth="1"/>
    <col min="1283" max="1285" width="13" style="23" customWidth="1"/>
    <col min="1286" max="1286" width="11" style="23" customWidth="1"/>
    <col min="1287" max="1287" width="2" style="23" customWidth="1"/>
    <col min="1288" max="1534" width="9.140625" style="23"/>
    <col min="1535" max="1535" width="2" style="23" customWidth="1"/>
    <col min="1536" max="1536" width="1" style="23" customWidth="1"/>
    <col min="1537" max="1537" width="2" style="23" customWidth="1"/>
    <col min="1538" max="1538" width="10" style="23" customWidth="1"/>
    <col min="1539" max="1541" width="13" style="23" customWidth="1"/>
    <col min="1542" max="1542" width="11" style="23" customWidth="1"/>
    <col min="1543" max="1543" width="2" style="23" customWidth="1"/>
    <col min="1544" max="1790" width="9.140625" style="23"/>
    <col min="1791" max="1791" width="2" style="23" customWidth="1"/>
    <col min="1792" max="1792" width="1" style="23" customWidth="1"/>
    <col min="1793" max="1793" width="2" style="23" customWidth="1"/>
    <col min="1794" max="1794" width="10" style="23" customWidth="1"/>
    <col min="1795" max="1797" width="13" style="23" customWidth="1"/>
    <col min="1798" max="1798" width="11" style="23" customWidth="1"/>
    <col min="1799" max="1799" width="2" style="23" customWidth="1"/>
    <col min="1800" max="2046" width="9.140625" style="23"/>
    <col min="2047" max="2047" width="2" style="23" customWidth="1"/>
    <col min="2048" max="2048" width="1" style="23" customWidth="1"/>
    <col min="2049" max="2049" width="2" style="23" customWidth="1"/>
    <col min="2050" max="2050" width="10" style="23" customWidth="1"/>
    <col min="2051" max="2053" width="13" style="23" customWidth="1"/>
    <col min="2054" max="2054" width="11" style="23" customWidth="1"/>
    <col min="2055" max="2055" width="2" style="23" customWidth="1"/>
    <col min="2056" max="2302" width="9.140625" style="23"/>
    <col min="2303" max="2303" width="2" style="23" customWidth="1"/>
    <col min="2304" max="2304" width="1" style="23" customWidth="1"/>
    <col min="2305" max="2305" width="2" style="23" customWidth="1"/>
    <col min="2306" max="2306" width="10" style="23" customWidth="1"/>
    <col min="2307" max="2309" width="13" style="23" customWidth="1"/>
    <col min="2310" max="2310" width="11" style="23" customWidth="1"/>
    <col min="2311" max="2311" width="2" style="23" customWidth="1"/>
    <col min="2312" max="2558" width="9.140625" style="23"/>
    <col min="2559" max="2559" width="2" style="23" customWidth="1"/>
    <col min="2560" max="2560" width="1" style="23" customWidth="1"/>
    <col min="2561" max="2561" width="2" style="23" customWidth="1"/>
    <col min="2562" max="2562" width="10" style="23" customWidth="1"/>
    <col min="2563" max="2565" width="13" style="23" customWidth="1"/>
    <col min="2566" max="2566" width="11" style="23" customWidth="1"/>
    <col min="2567" max="2567" width="2" style="23" customWidth="1"/>
    <col min="2568" max="2814" width="9.140625" style="23"/>
    <col min="2815" max="2815" width="2" style="23" customWidth="1"/>
    <col min="2816" max="2816" width="1" style="23" customWidth="1"/>
    <col min="2817" max="2817" width="2" style="23" customWidth="1"/>
    <col min="2818" max="2818" width="10" style="23" customWidth="1"/>
    <col min="2819" max="2821" width="13" style="23" customWidth="1"/>
    <col min="2822" max="2822" width="11" style="23" customWidth="1"/>
    <col min="2823" max="2823" width="2" style="23" customWidth="1"/>
    <col min="2824" max="3070" width="9.140625" style="23"/>
    <col min="3071" max="3071" width="2" style="23" customWidth="1"/>
    <col min="3072" max="3072" width="1" style="23" customWidth="1"/>
    <col min="3073" max="3073" width="2" style="23" customWidth="1"/>
    <col min="3074" max="3074" width="10" style="23" customWidth="1"/>
    <col min="3075" max="3077" width="13" style="23" customWidth="1"/>
    <col min="3078" max="3078" width="11" style="23" customWidth="1"/>
    <col min="3079" max="3079" width="2" style="23" customWidth="1"/>
    <col min="3080" max="3326" width="9.140625" style="23"/>
    <col min="3327" max="3327" width="2" style="23" customWidth="1"/>
    <col min="3328" max="3328" width="1" style="23" customWidth="1"/>
    <col min="3329" max="3329" width="2" style="23" customWidth="1"/>
    <col min="3330" max="3330" width="10" style="23" customWidth="1"/>
    <col min="3331" max="3333" width="13" style="23" customWidth="1"/>
    <col min="3334" max="3334" width="11" style="23" customWidth="1"/>
    <col min="3335" max="3335" width="2" style="23" customWidth="1"/>
    <col min="3336" max="3582" width="9.140625" style="23"/>
    <col min="3583" max="3583" width="2" style="23" customWidth="1"/>
    <col min="3584" max="3584" width="1" style="23" customWidth="1"/>
    <col min="3585" max="3585" width="2" style="23" customWidth="1"/>
    <col min="3586" max="3586" width="10" style="23" customWidth="1"/>
    <col min="3587" max="3589" width="13" style="23" customWidth="1"/>
    <col min="3590" max="3590" width="11" style="23" customWidth="1"/>
    <col min="3591" max="3591" width="2" style="23" customWidth="1"/>
    <col min="3592" max="3838" width="9.140625" style="23"/>
    <col min="3839" max="3839" width="2" style="23" customWidth="1"/>
    <col min="3840" max="3840" width="1" style="23" customWidth="1"/>
    <col min="3841" max="3841" width="2" style="23" customWidth="1"/>
    <col min="3842" max="3842" width="10" style="23" customWidth="1"/>
    <col min="3843" max="3845" width="13" style="23" customWidth="1"/>
    <col min="3846" max="3846" width="11" style="23" customWidth="1"/>
    <col min="3847" max="3847" width="2" style="23" customWidth="1"/>
    <col min="3848" max="4094" width="9.140625" style="23"/>
    <col min="4095" max="4095" width="2" style="23" customWidth="1"/>
    <col min="4096" max="4096" width="1" style="23" customWidth="1"/>
    <col min="4097" max="4097" width="2" style="23" customWidth="1"/>
    <col min="4098" max="4098" width="10" style="23" customWidth="1"/>
    <col min="4099" max="4101" width="13" style="23" customWidth="1"/>
    <col min="4102" max="4102" width="11" style="23" customWidth="1"/>
    <col min="4103" max="4103" width="2" style="23" customWidth="1"/>
    <col min="4104" max="4350" width="9.140625" style="23"/>
    <col min="4351" max="4351" width="2" style="23" customWidth="1"/>
    <col min="4352" max="4352" width="1" style="23" customWidth="1"/>
    <col min="4353" max="4353" width="2" style="23" customWidth="1"/>
    <col min="4354" max="4354" width="10" style="23" customWidth="1"/>
    <col min="4355" max="4357" width="13" style="23" customWidth="1"/>
    <col min="4358" max="4358" width="11" style="23" customWidth="1"/>
    <col min="4359" max="4359" width="2" style="23" customWidth="1"/>
    <col min="4360" max="4606" width="9.140625" style="23"/>
    <col min="4607" max="4607" width="2" style="23" customWidth="1"/>
    <col min="4608" max="4608" width="1" style="23" customWidth="1"/>
    <col min="4609" max="4609" width="2" style="23" customWidth="1"/>
    <col min="4610" max="4610" width="10" style="23" customWidth="1"/>
    <col min="4611" max="4613" width="13" style="23" customWidth="1"/>
    <col min="4614" max="4614" width="11" style="23" customWidth="1"/>
    <col min="4615" max="4615" width="2" style="23" customWidth="1"/>
    <col min="4616" max="4862" width="9.140625" style="23"/>
    <col min="4863" max="4863" width="2" style="23" customWidth="1"/>
    <col min="4864" max="4864" width="1" style="23" customWidth="1"/>
    <col min="4865" max="4865" width="2" style="23" customWidth="1"/>
    <col min="4866" max="4866" width="10" style="23" customWidth="1"/>
    <col min="4867" max="4869" width="13" style="23" customWidth="1"/>
    <col min="4870" max="4870" width="11" style="23" customWidth="1"/>
    <col min="4871" max="4871" width="2" style="23" customWidth="1"/>
    <col min="4872" max="5118" width="9.140625" style="23"/>
    <col min="5119" max="5119" width="2" style="23" customWidth="1"/>
    <col min="5120" max="5120" width="1" style="23" customWidth="1"/>
    <col min="5121" max="5121" width="2" style="23" customWidth="1"/>
    <col min="5122" max="5122" width="10" style="23" customWidth="1"/>
    <col min="5123" max="5125" width="13" style="23" customWidth="1"/>
    <col min="5126" max="5126" width="11" style="23" customWidth="1"/>
    <col min="5127" max="5127" width="2" style="23" customWidth="1"/>
    <col min="5128" max="5374" width="9.140625" style="23"/>
    <col min="5375" max="5375" width="2" style="23" customWidth="1"/>
    <col min="5376" max="5376" width="1" style="23" customWidth="1"/>
    <col min="5377" max="5377" width="2" style="23" customWidth="1"/>
    <col min="5378" max="5378" width="10" style="23" customWidth="1"/>
    <col min="5379" max="5381" width="13" style="23" customWidth="1"/>
    <col min="5382" max="5382" width="11" style="23" customWidth="1"/>
    <col min="5383" max="5383" width="2" style="23" customWidth="1"/>
    <col min="5384" max="5630" width="9.140625" style="23"/>
    <col min="5631" max="5631" width="2" style="23" customWidth="1"/>
    <col min="5632" max="5632" width="1" style="23" customWidth="1"/>
    <col min="5633" max="5633" width="2" style="23" customWidth="1"/>
    <col min="5634" max="5634" width="10" style="23" customWidth="1"/>
    <col min="5635" max="5637" width="13" style="23" customWidth="1"/>
    <col min="5638" max="5638" width="11" style="23" customWidth="1"/>
    <col min="5639" max="5639" width="2" style="23" customWidth="1"/>
    <col min="5640" max="5886" width="9.140625" style="23"/>
    <col min="5887" max="5887" width="2" style="23" customWidth="1"/>
    <col min="5888" max="5888" width="1" style="23" customWidth="1"/>
    <col min="5889" max="5889" width="2" style="23" customWidth="1"/>
    <col min="5890" max="5890" width="10" style="23" customWidth="1"/>
    <col min="5891" max="5893" width="13" style="23" customWidth="1"/>
    <col min="5894" max="5894" width="11" style="23" customWidth="1"/>
    <col min="5895" max="5895" width="2" style="23" customWidth="1"/>
    <col min="5896" max="6142" width="9.140625" style="23"/>
    <col min="6143" max="6143" width="2" style="23" customWidth="1"/>
    <col min="6144" max="6144" width="1" style="23" customWidth="1"/>
    <col min="6145" max="6145" width="2" style="23" customWidth="1"/>
    <col min="6146" max="6146" width="10" style="23" customWidth="1"/>
    <col min="6147" max="6149" width="13" style="23" customWidth="1"/>
    <col min="6150" max="6150" width="11" style="23" customWidth="1"/>
    <col min="6151" max="6151" width="2" style="23" customWidth="1"/>
    <col min="6152" max="6398" width="9.140625" style="23"/>
    <col min="6399" max="6399" width="2" style="23" customWidth="1"/>
    <col min="6400" max="6400" width="1" style="23" customWidth="1"/>
    <col min="6401" max="6401" width="2" style="23" customWidth="1"/>
    <col min="6402" max="6402" width="10" style="23" customWidth="1"/>
    <col min="6403" max="6405" width="13" style="23" customWidth="1"/>
    <col min="6406" max="6406" width="11" style="23" customWidth="1"/>
    <col min="6407" max="6407" width="2" style="23" customWidth="1"/>
    <col min="6408" max="6654" width="9.140625" style="23"/>
    <col min="6655" max="6655" width="2" style="23" customWidth="1"/>
    <col min="6656" max="6656" width="1" style="23" customWidth="1"/>
    <col min="6657" max="6657" width="2" style="23" customWidth="1"/>
    <col min="6658" max="6658" width="10" style="23" customWidth="1"/>
    <col min="6659" max="6661" width="13" style="23" customWidth="1"/>
    <col min="6662" max="6662" width="11" style="23" customWidth="1"/>
    <col min="6663" max="6663" width="2" style="23" customWidth="1"/>
    <col min="6664" max="6910" width="9.140625" style="23"/>
    <col min="6911" max="6911" width="2" style="23" customWidth="1"/>
    <col min="6912" max="6912" width="1" style="23" customWidth="1"/>
    <col min="6913" max="6913" width="2" style="23" customWidth="1"/>
    <col min="6914" max="6914" width="10" style="23" customWidth="1"/>
    <col min="6915" max="6917" width="13" style="23" customWidth="1"/>
    <col min="6918" max="6918" width="11" style="23" customWidth="1"/>
    <col min="6919" max="6919" width="2" style="23" customWidth="1"/>
    <col min="6920" max="7166" width="9.140625" style="23"/>
    <col min="7167" max="7167" width="2" style="23" customWidth="1"/>
    <col min="7168" max="7168" width="1" style="23" customWidth="1"/>
    <col min="7169" max="7169" width="2" style="23" customWidth="1"/>
    <col min="7170" max="7170" width="10" style="23" customWidth="1"/>
    <col min="7171" max="7173" width="13" style="23" customWidth="1"/>
    <col min="7174" max="7174" width="11" style="23" customWidth="1"/>
    <col min="7175" max="7175" width="2" style="23" customWidth="1"/>
    <col min="7176" max="7422" width="9.140625" style="23"/>
    <col min="7423" max="7423" width="2" style="23" customWidth="1"/>
    <col min="7424" max="7424" width="1" style="23" customWidth="1"/>
    <col min="7425" max="7425" width="2" style="23" customWidth="1"/>
    <col min="7426" max="7426" width="10" style="23" customWidth="1"/>
    <col min="7427" max="7429" width="13" style="23" customWidth="1"/>
    <col min="7430" max="7430" width="11" style="23" customWidth="1"/>
    <col min="7431" max="7431" width="2" style="23" customWidth="1"/>
    <col min="7432" max="7678" width="9.140625" style="23"/>
    <col min="7679" max="7679" width="2" style="23" customWidth="1"/>
    <col min="7680" max="7680" width="1" style="23" customWidth="1"/>
    <col min="7681" max="7681" width="2" style="23" customWidth="1"/>
    <col min="7682" max="7682" width="10" style="23" customWidth="1"/>
    <col min="7683" max="7685" width="13" style="23" customWidth="1"/>
    <col min="7686" max="7686" width="11" style="23" customWidth="1"/>
    <col min="7687" max="7687" width="2" style="23" customWidth="1"/>
    <col min="7688" max="7934" width="9.140625" style="23"/>
    <col min="7935" max="7935" width="2" style="23" customWidth="1"/>
    <col min="7936" max="7936" width="1" style="23" customWidth="1"/>
    <col min="7937" max="7937" width="2" style="23" customWidth="1"/>
    <col min="7938" max="7938" width="10" style="23" customWidth="1"/>
    <col min="7939" max="7941" width="13" style="23" customWidth="1"/>
    <col min="7942" max="7942" width="11" style="23" customWidth="1"/>
    <col min="7943" max="7943" width="2" style="23" customWidth="1"/>
    <col min="7944" max="8190" width="9.140625" style="23"/>
    <col min="8191" max="8191" width="2" style="23" customWidth="1"/>
    <col min="8192" max="8192" width="1" style="23" customWidth="1"/>
    <col min="8193" max="8193" width="2" style="23" customWidth="1"/>
    <col min="8194" max="8194" width="10" style="23" customWidth="1"/>
    <col min="8195" max="8197" width="13" style="23" customWidth="1"/>
    <col min="8198" max="8198" width="11" style="23" customWidth="1"/>
    <col min="8199" max="8199" width="2" style="23" customWidth="1"/>
    <col min="8200" max="8446" width="9.140625" style="23"/>
    <col min="8447" max="8447" width="2" style="23" customWidth="1"/>
    <col min="8448" max="8448" width="1" style="23" customWidth="1"/>
    <col min="8449" max="8449" width="2" style="23" customWidth="1"/>
    <col min="8450" max="8450" width="10" style="23" customWidth="1"/>
    <col min="8451" max="8453" width="13" style="23" customWidth="1"/>
    <col min="8454" max="8454" width="11" style="23" customWidth="1"/>
    <col min="8455" max="8455" width="2" style="23" customWidth="1"/>
    <col min="8456" max="8702" width="9.140625" style="23"/>
    <col min="8703" max="8703" width="2" style="23" customWidth="1"/>
    <col min="8704" max="8704" width="1" style="23" customWidth="1"/>
    <col min="8705" max="8705" width="2" style="23" customWidth="1"/>
    <col min="8706" max="8706" width="10" style="23" customWidth="1"/>
    <col min="8707" max="8709" width="13" style="23" customWidth="1"/>
    <col min="8710" max="8710" width="11" style="23" customWidth="1"/>
    <col min="8711" max="8711" width="2" style="23" customWidth="1"/>
    <col min="8712" max="8958" width="9.140625" style="23"/>
    <col min="8959" max="8959" width="2" style="23" customWidth="1"/>
    <col min="8960" max="8960" width="1" style="23" customWidth="1"/>
    <col min="8961" max="8961" width="2" style="23" customWidth="1"/>
    <col min="8962" max="8962" width="10" style="23" customWidth="1"/>
    <col min="8963" max="8965" width="13" style="23" customWidth="1"/>
    <col min="8966" max="8966" width="11" style="23" customWidth="1"/>
    <col min="8967" max="8967" width="2" style="23" customWidth="1"/>
    <col min="8968" max="9214" width="9.140625" style="23"/>
    <col min="9215" max="9215" width="2" style="23" customWidth="1"/>
    <col min="9216" max="9216" width="1" style="23" customWidth="1"/>
    <col min="9217" max="9217" width="2" style="23" customWidth="1"/>
    <col min="9218" max="9218" width="10" style="23" customWidth="1"/>
    <col min="9219" max="9221" width="13" style="23" customWidth="1"/>
    <col min="9222" max="9222" width="11" style="23" customWidth="1"/>
    <col min="9223" max="9223" width="2" style="23" customWidth="1"/>
    <col min="9224" max="9470" width="9.140625" style="23"/>
    <col min="9471" max="9471" width="2" style="23" customWidth="1"/>
    <col min="9472" max="9472" width="1" style="23" customWidth="1"/>
    <col min="9473" max="9473" width="2" style="23" customWidth="1"/>
    <col min="9474" max="9474" width="10" style="23" customWidth="1"/>
    <col min="9475" max="9477" width="13" style="23" customWidth="1"/>
    <col min="9478" max="9478" width="11" style="23" customWidth="1"/>
    <col min="9479" max="9479" width="2" style="23" customWidth="1"/>
    <col min="9480" max="9726" width="9.140625" style="23"/>
    <col min="9727" max="9727" width="2" style="23" customWidth="1"/>
    <col min="9728" max="9728" width="1" style="23" customWidth="1"/>
    <col min="9729" max="9729" width="2" style="23" customWidth="1"/>
    <col min="9730" max="9730" width="10" style="23" customWidth="1"/>
    <col min="9731" max="9733" width="13" style="23" customWidth="1"/>
    <col min="9734" max="9734" width="11" style="23" customWidth="1"/>
    <col min="9735" max="9735" width="2" style="23" customWidth="1"/>
    <col min="9736" max="9982" width="9.140625" style="23"/>
    <col min="9983" max="9983" width="2" style="23" customWidth="1"/>
    <col min="9984" max="9984" width="1" style="23" customWidth="1"/>
    <col min="9985" max="9985" width="2" style="23" customWidth="1"/>
    <col min="9986" max="9986" width="10" style="23" customWidth="1"/>
    <col min="9987" max="9989" width="13" style="23" customWidth="1"/>
    <col min="9990" max="9990" width="11" style="23" customWidth="1"/>
    <col min="9991" max="9991" width="2" style="23" customWidth="1"/>
    <col min="9992" max="10238" width="9.140625" style="23"/>
    <col min="10239" max="10239" width="2" style="23" customWidth="1"/>
    <col min="10240" max="10240" width="1" style="23" customWidth="1"/>
    <col min="10241" max="10241" width="2" style="23" customWidth="1"/>
    <col min="10242" max="10242" width="10" style="23" customWidth="1"/>
    <col min="10243" max="10245" width="13" style="23" customWidth="1"/>
    <col min="10246" max="10246" width="11" style="23" customWidth="1"/>
    <col min="10247" max="10247" width="2" style="23" customWidth="1"/>
    <col min="10248" max="10494" width="9.140625" style="23"/>
    <col min="10495" max="10495" width="2" style="23" customWidth="1"/>
    <col min="10496" max="10496" width="1" style="23" customWidth="1"/>
    <col min="10497" max="10497" width="2" style="23" customWidth="1"/>
    <col min="10498" max="10498" width="10" style="23" customWidth="1"/>
    <col min="10499" max="10501" width="13" style="23" customWidth="1"/>
    <col min="10502" max="10502" width="11" style="23" customWidth="1"/>
    <col min="10503" max="10503" width="2" style="23" customWidth="1"/>
    <col min="10504" max="10750" width="9.140625" style="23"/>
    <col min="10751" max="10751" width="2" style="23" customWidth="1"/>
    <col min="10752" max="10752" width="1" style="23" customWidth="1"/>
    <col min="10753" max="10753" width="2" style="23" customWidth="1"/>
    <col min="10754" max="10754" width="10" style="23" customWidth="1"/>
    <col min="10755" max="10757" width="13" style="23" customWidth="1"/>
    <col min="10758" max="10758" width="11" style="23" customWidth="1"/>
    <col min="10759" max="10759" width="2" style="23" customWidth="1"/>
    <col min="10760" max="11006" width="9.140625" style="23"/>
    <col min="11007" max="11007" width="2" style="23" customWidth="1"/>
    <col min="11008" max="11008" width="1" style="23" customWidth="1"/>
    <col min="11009" max="11009" width="2" style="23" customWidth="1"/>
    <col min="11010" max="11010" width="10" style="23" customWidth="1"/>
    <col min="11011" max="11013" width="13" style="23" customWidth="1"/>
    <col min="11014" max="11014" width="11" style="23" customWidth="1"/>
    <col min="11015" max="11015" width="2" style="23" customWidth="1"/>
    <col min="11016" max="11262" width="9.140625" style="23"/>
    <col min="11263" max="11263" width="2" style="23" customWidth="1"/>
    <col min="11264" max="11264" width="1" style="23" customWidth="1"/>
    <col min="11265" max="11265" width="2" style="23" customWidth="1"/>
    <col min="11266" max="11266" width="10" style="23" customWidth="1"/>
    <col min="11267" max="11269" width="13" style="23" customWidth="1"/>
    <col min="11270" max="11270" width="11" style="23" customWidth="1"/>
    <col min="11271" max="11271" width="2" style="23" customWidth="1"/>
    <col min="11272" max="11518" width="9.140625" style="23"/>
    <col min="11519" max="11519" width="2" style="23" customWidth="1"/>
    <col min="11520" max="11520" width="1" style="23" customWidth="1"/>
    <col min="11521" max="11521" width="2" style="23" customWidth="1"/>
    <col min="11522" max="11522" width="10" style="23" customWidth="1"/>
    <col min="11523" max="11525" width="13" style="23" customWidth="1"/>
    <col min="11526" max="11526" width="11" style="23" customWidth="1"/>
    <col min="11527" max="11527" width="2" style="23" customWidth="1"/>
    <col min="11528" max="11774" width="9.140625" style="23"/>
    <col min="11775" max="11775" width="2" style="23" customWidth="1"/>
    <col min="11776" max="11776" width="1" style="23" customWidth="1"/>
    <col min="11777" max="11777" width="2" style="23" customWidth="1"/>
    <col min="11778" max="11778" width="10" style="23" customWidth="1"/>
    <col min="11779" max="11781" width="13" style="23" customWidth="1"/>
    <col min="11782" max="11782" width="11" style="23" customWidth="1"/>
    <col min="11783" max="11783" width="2" style="23" customWidth="1"/>
    <col min="11784" max="12030" width="9.140625" style="23"/>
    <col min="12031" max="12031" width="2" style="23" customWidth="1"/>
    <col min="12032" max="12032" width="1" style="23" customWidth="1"/>
    <col min="12033" max="12033" width="2" style="23" customWidth="1"/>
    <col min="12034" max="12034" width="10" style="23" customWidth="1"/>
    <col min="12035" max="12037" width="13" style="23" customWidth="1"/>
    <col min="12038" max="12038" width="11" style="23" customWidth="1"/>
    <col min="12039" max="12039" width="2" style="23" customWidth="1"/>
    <col min="12040" max="12286" width="9.140625" style="23"/>
    <col min="12287" max="12287" width="2" style="23" customWidth="1"/>
    <col min="12288" max="12288" width="1" style="23" customWidth="1"/>
    <col min="12289" max="12289" width="2" style="23" customWidth="1"/>
    <col min="12290" max="12290" width="10" style="23" customWidth="1"/>
    <col min="12291" max="12293" width="13" style="23" customWidth="1"/>
    <col min="12294" max="12294" width="11" style="23" customWidth="1"/>
    <col min="12295" max="12295" width="2" style="23" customWidth="1"/>
    <col min="12296" max="12542" width="9.140625" style="23"/>
    <col min="12543" max="12543" width="2" style="23" customWidth="1"/>
    <col min="12544" max="12544" width="1" style="23" customWidth="1"/>
    <col min="12545" max="12545" width="2" style="23" customWidth="1"/>
    <col min="12546" max="12546" width="10" style="23" customWidth="1"/>
    <col min="12547" max="12549" width="13" style="23" customWidth="1"/>
    <col min="12550" max="12550" width="11" style="23" customWidth="1"/>
    <col min="12551" max="12551" width="2" style="23" customWidth="1"/>
    <col min="12552" max="12798" width="9.140625" style="23"/>
    <col min="12799" max="12799" width="2" style="23" customWidth="1"/>
    <col min="12800" max="12800" width="1" style="23" customWidth="1"/>
    <col min="12801" max="12801" width="2" style="23" customWidth="1"/>
    <col min="12802" max="12802" width="10" style="23" customWidth="1"/>
    <col min="12803" max="12805" width="13" style="23" customWidth="1"/>
    <col min="12806" max="12806" width="11" style="23" customWidth="1"/>
    <col min="12807" max="12807" width="2" style="23" customWidth="1"/>
    <col min="12808" max="13054" width="9.140625" style="23"/>
    <col min="13055" max="13055" width="2" style="23" customWidth="1"/>
    <col min="13056" max="13056" width="1" style="23" customWidth="1"/>
    <col min="13057" max="13057" width="2" style="23" customWidth="1"/>
    <col min="13058" max="13058" width="10" style="23" customWidth="1"/>
    <col min="13059" max="13061" width="13" style="23" customWidth="1"/>
    <col min="13062" max="13062" width="11" style="23" customWidth="1"/>
    <col min="13063" max="13063" width="2" style="23" customWidth="1"/>
    <col min="13064" max="13310" width="9.140625" style="23"/>
    <col min="13311" max="13311" width="2" style="23" customWidth="1"/>
    <col min="13312" max="13312" width="1" style="23" customWidth="1"/>
    <col min="13313" max="13313" width="2" style="23" customWidth="1"/>
    <col min="13314" max="13314" width="10" style="23" customWidth="1"/>
    <col min="13315" max="13317" width="13" style="23" customWidth="1"/>
    <col min="13318" max="13318" width="11" style="23" customWidth="1"/>
    <col min="13319" max="13319" width="2" style="23" customWidth="1"/>
    <col min="13320" max="13566" width="9.140625" style="23"/>
    <col min="13567" max="13567" width="2" style="23" customWidth="1"/>
    <col min="13568" max="13568" width="1" style="23" customWidth="1"/>
    <col min="13569" max="13569" width="2" style="23" customWidth="1"/>
    <col min="13570" max="13570" width="10" style="23" customWidth="1"/>
    <col min="13571" max="13573" width="13" style="23" customWidth="1"/>
    <col min="13574" max="13574" width="11" style="23" customWidth="1"/>
    <col min="13575" max="13575" width="2" style="23" customWidth="1"/>
    <col min="13576" max="13822" width="9.140625" style="23"/>
    <col min="13823" max="13823" width="2" style="23" customWidth="1"/>
    <col min="13824" max="13824" width="1" style="23" customWidth="1"/>
    <col min="13825" max="13825" width="2" style="23" customWidth="1"/>
    <col min="13826" max="13826" width="10" style="23" customWidth="1"/>
    <col min="13827" max="13829" width="13" style="23" customWidth="1"/>
    <col min="13830" max="13830" width="11" style="23" customWidth="1"/>
    <col min="13831" max="13831" width="2" style="23" customWidth="1"/>
    <col min="13832" max="14078" width="9.140625" style="23"/>
    <col min="14079" max="14079" width="2" style="23" customWidth="1"/>
    <col min="14080" max="14080" width="1" style="23" customWidth="1"/>
    <col min="14081" max="14081" width="2" style="23" customWidth="1"/>
    <col min="14082" max="14082" width="10" style="23" customWidth="1"/>
    <col min="14083" max="14085" width="13" style="23" customWidth="1"/>
    <col min="14086" max="14086" width="11" style="23" customWidth="1"/>
    <col min="14087" max="14087" width="2" style="23" customWidth="1"/>
    <col min="14088" max="14334" width="9.140625" style="23"/>
    <col min="14335" max="14335" width="2" style="23" customWidth="1"/>
    <col min="14336" max="14336" width="1" style="23" customWidth="1"/>
    <col min="14337" max="14337" width="2" style="23" customWidth="1"/>
    <col min="14338" max="14338" width="10" style="23" customWidth="1"/>
    <col min="14339" max="14341" width="13" style="23" customWidth="1"/>
    <col min="14342" max="14342" width="11" style="23" customWidth="1"/>
    <col min="14343" max="14343" width="2" style="23" customWidth="1"/>
    <col min="14344" max="14590" width="9.140625" style="23"/>
    <col min="14591" max="14591" width="2" style="23" customWidth="1"/>
    <col min="14592" max="14592" width="1" style="23" customWidth="1"/>
    <col min="14593" max="14593" width="2" style="23" customWidth="1"/>
    <col min="14594" max="14594" width="10" style="23" customWidth="1"/>
    <col min="14595" max="14597" width="13" style="23" customWidth="1"/>
    <col min="14598" max="14598" width="11" style="23" customWidth="1"/>
    <col min="14599" max="14599" width="2" style="23" customWidth="1"/>
    <col min="14600" max="14846" width="9.140625" style="23"/>
    <col min="14847" max="14847" width="2" style="23" customWidth="1"/>
    <col min="14848" max="14848" width="1" style="23" customWidth="1"/>
    <col min="14849" max="14849" width="2" style="23" customWidth="1"/>
    <col min="14850" max="14850" width="10" style="23" customWidth="1"/>
    <col min="14851" max="14853" width="13" style="23" customWidth="1"/>
    <col min="14854" max="14854" width="11" style="23" customWidth="1"/>
    <col min="14855" max="14855" width="2" style="23" customWidth="1"/>
    <col min="14856" max="15102" width="9.140625" style="23"/>
    <col min="15103" max="15103" width="2" style="23" customWidth="1"/>
    <col min="15104" max="15104" width="1" style="23" customWidth="1"/>
    <col min="15105" max="15105" width="2" style="23" customWidth="1"/>
    <col min="15106" max="15106" width="10" style="23" customWidth="1"/>
    <col min="15107" max="15109" width="13" style="23" customWidth="1"/>
    <col min="15110" max="15110" width="11" style="23" customWidth="1"/>
    <col min="15111" max="15111" width="2" style="23" customWidth="1"/>
    <col min="15112" max="15358" width="9.140625" style="23"/>
    <col min="15359" max="15359" width="2" style="23" customWidth="1"/>
    <col min="15360" max="15360" width="1" style="23" customWidth="1"/>
    <col min="15361" max="15361" width="2" style="23" customWidth="1"/>
    <col min="15362" max="15362" width="10" style="23" customWidth="1"/>
    <col min="15363" max="15365" width="13" style="23" customWidth="1"/>
    <col min="15366" max="15366" width="11" style="23" customWidth="1"/>
    <col min="15367" max="15367" width="2" style="23" customWidth="1"/>
    <col min="15368" max="15614" width="9.140625" style="23"/>
    <col min="15615" max="15615" width="2" style="23" customWidth="1"/>
    <col min="15616" max="15616" width="1" style="23" customWidth="1"/>
    <col min="15617" max="15617" width="2" style="23" customWidth="1"/>
    <col min="15618" max="15618" width="10" style="23" customWidth="1"/>
    <col min="15619" max="15621" width="13" style="23" customWidth="1"/>
    <col min="15622" max="15622" width="11" style="23" customWidth="1"/>
    <col min="15623" max="15623" width="2" style="23" customWidth="1"/>
    <col min="15624" max="15870" width="9.140625" style="23"/>
    <col min="15871" max="15871" width="2" style="23" customWidth="1"/>
    <col min="15872" max="15872" width="1" style="23" customWidth="1"/>
    <col min="15873" max="15873" width="2" style="23" customWidth="1"/>
    <col min="15874" max="15874" width="10" style="23" customWidth="1"/>
    <col min="15875" max="15877" width="13" style="23" customWidth="1"/>
    <col min="15878" max="15878" width="11" style="23" customWidth="1"/>
    <col min="15879" max="15879" width="2" style="23" customWidth="1"/>
    <col min="15880" max="16126" width="9.140625" style="23"/>
    <col min="16127" max="16127" width="2" style="23" customWidth="1"/>
    <col min="16128" max="16128" width="1" style="23" customWidth="1"/>
    <col min="16129" max="16129" width="2" style="23" customWidth="1"/>
    <col min="16130" max="16130" width="10" style="23" customWidth="1"/>
    <col min="16131" max="16133" width="13" style="23" customWidth="1"/>
    <col min="16134" max="16134" width="11" style="23" customWidth="1"/>
    <col min="16135" max="16135" width="2" style="23" customWidth="1"/>
    <col min="16136" max="16384" width="9.140625" style="23"/>
  </cols>
  <sheetData>
    <row r="1" spans="2:8" ht="6" customHeight="1"/>
    <row r="2" spans="2:8" ht="30" customHeight="1">
      <c r="B2" s="412" t="s">
        <v>71</v>
      </c>
      <c r="C2" s="412"/>
      <c r="D2" s="412"/>
      <c r="E2" s="412"/>
      <c r="F2" s="412"/>
      <c r="G2" s="412"/>
      <c r="H2" s="412"/>
    </row>
    <row r="3" spans="2:8" ht="13.7" customHeight="1"/>
    <row r="4" spans="2:8" ht="30.2" customHeight="1">
      <c r="B4" s="413" t="s">
        <v>5</v>
      </c>
      <c r="C4" s="413"/>
      <c r="D4" s="90" t="s">
        <v>19</v>
      </c>
      <c r="E4" s="90" t="s">
        <v>20</v>
      </c>
      <c r="F4" s="90" t="s">
        <v>68</v>
      </c>
      <c r="G4" s="90" t="s">
        <v>69</v>
      </c>
      <c r="H4" s="90" t="s">
        <v>27</v>
      </c>
    </row>
    <row r="5" spans="2:8" ht="18.600000000000001" customHeight="1">
      <c r="B5" s="414" t="s">
        <v>32</v>
      </c>
      <c r="C5" s="414"/>
      <c r="D5" s="414"/>
      <c r="E5" s="414"/>
      <c r="F5" s="414"/>
      <c r="G5" s="414"/>
      <c r="H5" s="414"/>
    </row>
    <row r="6" spans="2:8" ht="18.600000000000001" customHeight="1">
      <c r="B6" s="415" t="s">
        <v>11</v>
      </c>
      <c r="C6" s="416"/>
      <c r="D6" s="416"/>
      <c r="E6" s="416"/>
      <c r="F6" s="416"/>
      <c r="G6" s="416"/>
      <c r="H6" s="417"/>
    </row>
    <row r="7" spans="2:8" s="36" customFormat="1" ht="18.600000000000001" hidden="1" customHeight="1">
      <c r="B7" s="44" t="s">
        <v>12</v>
      </c>
      <c r="C7" s="30">
        <v>2015</v>
      </c>
      <c r="D7" s="31">
        <f>'QG 11'!D7/'QG 10'!D7*100</f>
        <v>64.22466066245191</v>
      </c>
      <c r="E7" s="31">
        <f>'QG 11'!E7/'QG 10'!E7*100</f>
        <v>59.945960367419346</v>
      </c>
      <c r="F7" s="31">
        <f>'QG 11'!F7/'QG 10'!F7*100</f>
        <v>46.032047569534711</v>
      </c>
      <c r="G7" s="31">
        <f>'QG 11'!G7/'QG 10'!G7*100</f>
        <v>58.686338432089059</v>
      </c>
      <c r="H7" s="31">
        <f>'QG 11'!H7/'QG 10'!H7*100</f>
        <v>51.501621211629015</v>
      </c>
    </row>
    <row r="8" spans="2:8" s="36" customFormat="1" ht="18.600000000000001" hidden="1" customHeight="1">
      <c r="B8" s="44" t="s">
        <v>13</v>
      </c>
      <c r="C8" s="30">
        <v>2015</v>
      </c>
      <c r="D8" s="31">
        <f>'QG 11'!D8/'QG 10'!D8*100</f>
        <v>58.072340957065741</v>
      </c>
      <c r="E8" s="31">
        <f>'QG 11'!E8/'QG 10'!E8*100</f>
        <v>68.72160794674339</v>
      </c>
      <c r="F8" s="31">
        <f>'QG 11'!F8/'QG 10'!F8*100</f>
        <v>68.92114219719717</v>
      </c>
      <c r="G8" s="31">
        <f>'QG 11'!G8/'QG 10'!G8*100</f>
        <v>61.206945313760109</v>
      </c>
      <c r="H8" s="31">
        <f>'QG 11'!H8/'QG 10'!H8*100</f>
        <v>66.756534401016538</v>
      </c>
    </row>
    <row r="9" spans="2:8" s="36" customFormat="1" ht="18.600000000000001" hidden="1" customHeight="1">
      <c r="B9" s="44" t="s">
        <v>14</v>
      </c>
      <c r="C9" s="30">
        <v>2015</v>
      </c>
      <c r="D9" s="31">
        <f>'QG 11'!D9/'QG 10'!D9*100</f>
        <v>48.068630386247555</v>
      </c>
      <c r="E9" s="31">
        <f>'QG 11'!E9/'QG 10'!E9*100</f>
        <v>58.890636991053945</v>
      </c>
      <c r="F9" s="31">
        <f>'QG 11'!F9/'QG 10'!F9*100</f>
        <v>57.854787084097417</v>
      </c>
      <c r="G9" s="31">
        <f>'QG 11'!G9/'QG 10'!G9*100</f>
        <v>41.879638938212253</v>
      </c>
      <c r="H9" s="31">
        <f>'QG 11'!H9/'QG 10'!H9*100</f>
        <v>53.630962221798761</v>
      </c>
    </row>
    <row r="10" spans="2:8" s="36" customFormat="1" ht="18.600000000000001" customHeight="1">
      <c r="B10" s="44" t="s">
        <v>15</v>
      </c>
      <c r="C10" s="30">
        <v>2015</v>
      </c>
      <c r="D10" s="31">
        <f>'QG 11'!D10/'QG 10'!D10*100</f>
        <v>70.364865338479561</v>
      </c>
      <c r="E10" s="31">
        <f>'QG 11'!E10/'QG 10'!E10*100</f>
        <v>61.298687763419593</v>
      </c>
      <c r="F10" s="31">
        <f>'QG 11'!F10/'QG 10'!F10*100</f>
        <v>64.285716523447164</v>
      </c>
      <c r="G10" s="31">
        <f>'QG 11'!G10/'QG 10'!G10*100</f>
        <v>51.897201231524029</v>
      </c>
      <c r="H10" s="31">
        <f>'QG 11'!H10/'QG 10'!H10*100</f>
        <v>61.184521946076174</v>
      </c>
    </row>
    <row r="11" spans="2:8" s="36" customFormat="1" ht="5.25" customHeight="1">
      <c r="B11" s="418"/>
      <c r="C11" s="419"/>
      <c r="D11" s="419"/>
      <c r="E11" s="419"/>
      <c r="F11" s="419"/>
      <c r="G11" s="419"/>
      <c r="H11" s="420"/>
    </row>
    <row r="12" spans="2:8" s="36" customFormat="1" ht="18.600000000000001" customHeight="1">
      <c r="B12" s="44" t="s">
        <v>12</v>
      </c>
      <c r="C12" s="75">
        <v>2016</v>
      </c>
      <c r="D12" s="31">
        <f>'QG 11'!D12/'QG 10'!D12*100</f>
        <v>65.417108917143096</v>
      </c>
      <c r="E12" s="31">
        <f>'QG 11'!E12/'QG 10'!E12*100</f>
        <v>61.390882484781152</v>
      </c>
      <c r="F12" s="31">
        <f>'QG 11'!F12/'QG 10'!F12*100</f>
        <v>35.362432963074063</v>
      </c>
      <c r="G12" s="31">
        <f>'QG 11'!G12/'QG 10'!G12*100</f>
        <v>56.608265076506683</v>
      </c>
      <c r="H12" s="31">
        <f>'QG 11'!H12/'QG 10'!H12*100</f>
        <v>43.796412705189326</v>
      </c>
    </row>
    <row r="13" spans="2:8" s="36" customFormat="1" ht="18.600000000000001" customHeight="1">
      <c r="B13" s="44" t="s">
        <v>13</v>
      </c>
      <c r="C13" s="75">
        <v>2016</v>
      </c>
      <c r="D13" s="31">
        <f>'QG 11'!D13/'QG 10'!D13*100</f>
        <v>66.942063482662519</v>
      </c>
      <c r="E13" s="31">
        <f>'QG 11'!E13/'QG 10'!E13*100</f>
        <v>63.539269442067628</v>
      </c>
      <c r="F13" s="31">
        <f>'QG 11'!F13/'QG 10'!F13*100</f>
        <v>69.013632871282269</v>
      </c>
      <c r="G13" s="31">
        <f>'QG 11'!G13/'QG 10'!G13*100</f>
        <v>65.443897378365861</v>
      </c>
      <c r="H13" s="31">
        <f>'QG 11'!H13/'QG 10'!H13*100</f>
        <v>67.847951282433343</v>
      </c>
    </row>
    <row r="14" spans="2:8" s="36" customFormat="1" ht="18.600000000000001" customHeight="1">
      <c r="B14" s="44" t="s">
        <v>14</v>
      </c>
      <c r="C14" s="75">
        <v>2016</v>
      </c>
      <c r="D14" s="31">
        <f>'QG 11'!D14/'QG 10'!D14*100</f>
        <v>65.463242649816593</v>
      </c>
      <c r="E14" s="31">
        <f>'QG 11'!E14/'QG 10'!E14*100</f>
        <v>62.628500111402907</v>
      </c>
      <c r="F14" s="31">
        <f>'QG 11'!F14/'QG 10'!F14*100</f>
        <v>66.421928593764662</v>
      </c>
      <c r="G14" s="31">
        <f>'QG 11'!G14/'QG 10'!G14*100</f>
        <v>61.342952957709485</v>
      </c>
      <c r="H14" s="31">
        <f>'QG 11'!H14/'QG 10'!H14*100</f>
        <v>65.143185091879545</v>
      </c>
    </row>
    <row r="15" spans="2:8" s="36" customFormat="1" ht="18.600000000000001" customHeight="1">
      <c r="B15" s="44" t="s">
        <v>15</v>
      </c>
      <c r="C15" s="75">
        <v>2016</v>
      </c>
      <c r="D15" s="31">
        <f>'QG 11'!D15/'QG 10'!D15*100</f>
        <v>72.463069806836444</v>
      </c>
      <c r="E15" s="31">
        <f>'QG 11'!E15/'QG 10'!E15*100</f>
        <v>60.00053880801994</v>
      </c>
      <c r="F15" s="31">
        <f>'QG 11'!F15/'QG 10'!F15*100</f>
        <v>69.695293560099941</v>
      </c>
      <c r="G15" s="31">
        <f>'QG 11'!G15/'QG 10'!G15*100</f>
        <v>61.272665217741185</v>
      </c>
      <c r="H15" s="31">
        <f>'QG 11'!H15/'QG 10'!H15*100</f>
        <v>67.257084548935794</v>
      </c>
    </row>
    <row r="16" spans="2:8" ht="5.25" customHeight="1">
      <c r="B16" s="409"/>
      <c r="C16" s="410"/>
      <c r="D16" s="410"/>
      <c r="E16" s="410"/>
      <c r="F16" s="410"/>
      <c r="G16" s="410"/>
      <c r="H16" s="411"/>
    </row>
    <row r="17" spans="2:8" s="36" customFormat="1" ht="18.600000000000001" customHeight="1">
      <c r="B17" s="44" t="s">
        <v>12</v>
      </c>
      <c r="C17" s="30">
        <v>2017</v>
      </c>
      <c r="D17" s="31">
        <f>'QG 11'!D17/'QG 10'!D17*100</f>
        <v>60.059355710617623</v>
      </c>
      <c r="E17" s="31">
        <f>'QG 11'!E17/'QG 10'!E17*100</f>
        <v>65.13180911214242</v>
      </c>
      <c r="F17" s="31">
        <f>'QG 11'!F17/'QG 10'!F17*100</f>
        <v>55.32032824571175</v>
      </c>
      <c r="G17" s="31">
        <f>'QG 11'!G17/'QG 10'!G17*100</f>
        <v>60.806324172690296</v>
      </c>
      <c r="H17" s="31">
        <f>'QG 11'!H17/'QG 10'!H17*100</f>
        <v>57.616415167767009</v>
      </c>
    </row>
    <row r="18" spans="2:8" s="36" customFormat="1" ht="18.600000000000001" customHeight="1">
      <c r="B18" s="44" t="s">
        <v>13</v>
      </c>
      <c r="C18" s="30">
        <v>2017</v>
      </c>
      <c r="D18" s="31">
        <f>'QG 11'!D18/'QG 10'!D18*100</f>
        <v>53.213345105445718</v>
      </c>
      <c r="E18" s="31">
        <f>'QG 11'!E18/'QG 10'!E18*100</f>
        <v>65.061941831951785</v>
      </c>
      <c r="F18" s="31">
        <f>'QG 11'!F18/'QG 10'!F18*100</f>
        <v>63.407708643186211</v>
      </c>
      <c r="G18" s="31">
        <f>'QG 11'!G18/'QG 10'!G18*100</f>
        <v>70.950343128538137</v>
      </c>
      <c r="H18" s="31">
        <f>'QG 11'!H18/'QG 10'!H18*100</f>
        <v>64.72628584355175</v>
      </c>
    </row>
    <row r="19" spans="2:8" s="36" customFormat="1" ht="18.600000000000001" customHeight="1">
      <c r="B19" s="44" t="s">
        <v>14</v>
      </c>
      <c r="C19" s="30">
        <v>2017</v>
      </c>
      <c r="D19" s="31">
        <f>'QG 11'!D19/'QG 10'!D19*100</f>
        <v>74.067134031042997</v>
      </c>
      <c r="E19" s="31">
        <f>'QG 11'!E19/'QG 10'!E19*100</f>
        <v>62.773543906584948</v>
      </c>
      <c r="F19" s="31">
        <f>'QG 11'!F19/'QG 10'!F19*100</f>
        <v>64.601709405028842</v>
      </c>
      <c r="G19" s="31">
        <f>'QG 11'!G19/'QG 10'!G19*100</f>
        <v>60.328373284505076</v>
      </c>
      <c r="H19" s="31">
        <f>'QG 11'!H19/'QG 10'!H19*100</f>
        <v>63.799176976760421</v>
      </c>
    </row>
    <row r="20" spans="2:8" s="36" customFormat="1" ht="18.600000000000001" customHeight="1">
      <c r="B20" s="44" t="s">
        <v>15</v>
      </c>
      <c r="C20" s="30">
        <v>2017</v>
      </c>
      <c r="D20" s="31">
        <f>'QG 11'!D20/'QG 10'!D20*100</f>
        <v>63.199818505939156</v>
      </c>
      <c r="E20" s="31">
        <f>'QG 11'!E20/'QG 10'!E20*100</f>
        <v>59.217970058248412</v>
      </c>
      <c r="F20" s="31">
        <f>'QG 11'!F20/'QG 10'!F20*100</f>
        <v>57.367558707574808</v>
      </c>
      <c r="G20" s="31">
        <f>'QG 11'!G20/'QG 10'!G20*100</f>
        <v>61.19539429746871</v>
      </c>
      <c r="H20" s="31">
        <f>'QG 11'!H20/'QG 10'!H20*100</f>
        <v>58.851259085229003</v>
      </c>
    </row>
    <row r="21" spans="2:8" ht="5.25" customHeight="1">
      <c r="B21" s="409"/>
      <c r="C21" s="410"/>
      <c r="D21" s="410"/>
      <c r="E21" s="410"/>
      <c r="F21" s="410"/>
      <c r="G21" s="410"/>
      <c r="H21" s="411"/>
    </row>
    <row r="22" spans="2:8" s="36" customFormat="1" ht="18.600000000000001" customHeight="1">
      <c r="B22" s="44" t="s">
        <v>12</v>
      </c>
      <c r="C22" s="30">
        <v>2018</v>
      </c>
      <c r="D22" s="31">
        <f>'QG 11'!D22/'QG 10'!D22*100</f>
        <v>65.275923396778353</v>
      </c>
      <c r="E22" s="31">
        <f>'QG 11'!E22/'QG 10'!E22*100</f>
        <v>71.242061886223908</v>
      </c>
      <c r="F22" s="31">
        <f>'QG 11'!F22/'QG 10'!F22*100</f>
        <v>55.359182251627082</v>
      </c>
      <c r="G22" s="31">
        <f>'QG 11'!G22/'QG 10'!G22*100</f>
        <v>58.512500706113372</v>
      </c>
      <c r="H22" s="31">
        <f>'QG 11'!H22/'QG 10'!H22*100</f>
        <v>57.654264449605883</v>
      </c>
    </row>
    <row r="23" spans="2:8" s="36" customFormat="1" ht="18.600000000000001" customHeight="1">
      <c r="B23" s="44" t="s">
        <v>13</v>
      </c>
      <c r="C23" s="30">
        <v>2018</v>
      </c>
      <c r="D23" s="31">
        <f>'QG 11'!D23/'QG 10'!D23*100</f>
        <v>70.202398475457144</v>
      </c>
      <c r="E23" s="31">
        <f>'QG 11'!E23/'QG 10'!E23*100</f>
        <v>73.173247662476243</v>
      </c>
      <c r="F23" s="31">
        <f>'QG 11'!F23/'QG 10'!F23*100</f>
        <v>74.364826709258907</v>
      </c>
      <c r="G23" s="31">
        <f>'QG 11'!G23/'QG 10'!G23*100</f>
        <v>60.773864516863732</v>
      </c>
      <c r="H23" s="31">
        <f>'QG 11'!H23/'QG 10'!H23*100</f>
        <v>69.847423764309582</v>
      </c>
    </row>
    <row r="24" spans="2:8" s="3" customFormat="1" ht="18" customHeight="1">
      <c r="B24" s="65" t="s">
        <v>14</v>
      </c>
      <c r="C24" s="124">
        <v>2018</v>
      </c>
      <c r="D24" s="16">
        <f>'QG 11'!D24/'QG 10'!D24*100</f>
        <v>78.416999894367649</v>
      </c>
      <c r="E24" s="16">
        <f>'QG 11'!E24/'QG 10'!E24*100</f>
        <v>68.349708273200122</v>
      </c>
      <c r="F24" s="16">
        <f>'QG 11'!F24/'QG 10'!F24*100</f>
        <v>69.531234447991537</v>
      </c>
      <c r="G24" s="16">
        <f>'QG 11'!G24/'QG 10'!G24*100</f>
        <v>52.573869625759343</v>
      </c>
      <c r="H24" s="16">
        <f>'QG 11'!H24/'QG 10'!H24*100</f>
        <v>64.386441347621457</v>
      </c>
    </row>
    <row r="25" spans="2:8" s="3" customFormat="1" ht="18" hidden="1" customHeight="1">
      <c r="B25" s="65" t="s">
        <v>15</v>
      </c>
      <c r="C25" s="124">
        <v>2018</v>
      </c>
      <c r="D25" s="16" t="e">
        <f>'QG 11'!D25/'QG 10'!D25*100</f>
        <v>#DIV/0!</v>
      </c>
      <c r="E25" s="16" t="e">
        <f>'QG 11'!E25/'QG 10'!E25*100</f>
        <v>#DIV/0!</v>
      </c>
      <c r="F25" s="16" t="e">
        <f>'QG 11'!F25/'QG 10'!F25*100</f>
        <v>#DIV/0!</v>
      </c>
      <c r="G25" s="16" t="e">
        <f>'QG 11'!G25/'QG 10'!G25*100</f>
        <v>#DIV/0!</v>
      </c>
      <c r="H25" s="16" t="e">
        <f>'QG 11'!H25/'QG 10'!H25*100</f>
        <v>#DIV/0!</v>
      </c>
    </row>
    <row r="26" spans="2:8" ht="18.600000000000001" customHeight="1">
      <c r="B26" s="415" t="s">
        <v>16</v>
      </c>
      <c r="C26" s="416"/>
      <c r="D26" s="416"/>
      <c r="E26" s="416"/>
      <c r="F26" s="416"/>
      <c r="G26" s="416"/>
      <c r="H26" s="417"/>
    </row>
    <row r="27" spans="2:8" s="36" customFormat="1" ht="18.600000000000001" hidden="1" customHeight="1">
      <c r="B27" s="44" t="s">
        <v>12</v>
      </c>
      <c r="C27" s="30">
        <v>2015</v>
      </c>
      <c r="D27" s="31">
        <f>'QG 11'!D68/'QG 10'!D68*100</f>
        <v>67.463362855734815</v>
      </c>
      <c r="E27" s="31">
        <f>'QG 11'!E68/'QG 10'!E68*100</f>
        <v>57.191469665687968</v>
      </c>
      <c r="F27" s="31">
        <f>'QG 11'!F68/'QG 10'!F68*100</f>
        <v>35.79316627756171</v>
      </c>
      <c r="G27" s="31">
        <f>'QG 11'!G68/'QG 10'!G68*100</f>
        <v>50.731446324954568</v>
      </c>
      <c r="H27" s="31">
        <f>'QG 11'!H68/'QG 10'!H68*100</f>
        <v>45.389025626435611</v>
      </c>
    </row>
    <row r="28" spans="2:8" s="36" customFormat="1" ht="18.600000000000001" hidden="1" customHeight="1">
      <c r="B28" s="44" t="s">
        <v>13</v>
      </c>
      <c r="C28" s="30">
        <v>2015</v>
      </c>
      <c r="D28" s="31">
        <f>'QG 11'!D69/'QG 10'!D69*100</f>
        <v>62.42100789288839</v>
      </c>
      <c r="E28" s="31">
        <f>'QG 11'!E69/'QG 10'!E69*100</f>
        <v>72.608293839785446</v>
      </c>
      <c r="F28" s="31">
        <f>'QG 11'!F69/'QG 10'!F69*100</f>
        <v>45.67698132262332</v>
      </c>
      <c r="G28" s="31">
        <f>'QG 11'!G69/'QG 10'!G69*100</f>
        <v>49.017914593401926</v>
      </c>
      <c r="H28" s="31">
        <f>'QG 11'!H69/'QG 10'!H69*100</f>
        <v>51.761866279907444</v>
      </c>
    </row>
    <row r="29" spans="2:8" s="36" customFormat="1" ht="18.600000000000001" hidden="1" customHeight="1">
      <c r="B29" s="44" t="s">
        <v>14</v>
      </c>
      <c r="C29" s="30">
        <v>2015</v>
      </c>
      <c r="D29" s="31">
        <f>'QG 11'!D70/'QG 10'!D70*100</f>
        <v>50.888208855221919</v>
      </c>
      <c r="E29" s="31">
        <f>'QG 11'!E70/'QG 10'!E70*100</f>
        <v>63.287403192018232</v>
      </c>
      <c r="F29" s="31">
        <f>'QG 11'!F70/'QG 10'!F70*100</f>
        <v>42.23140020611298</v>
      </c>
      <c r="G29" s="31">
        <f>'QG 11'!G70/'QG 10'!G70*100</f>
        <v>48.190541813556742</v>
      </c>
      <c r="H29" s="31">
        <f>'QG 11'!H70/'QG 10'!H70*100</f>
        <v>48.195570526972261</v>
      </c>
    </row>
    <row r="30" spans="2:8" s="36" customFormat="1" ht="18.600000000000001" customHeight="1">
      <c r="B30" s="44" t="s">
        <v>15</v>
      </c>
      <c r="C30" s="30">
        <v>2015</v>
      </c>
      <c r="D30" s="31">
        <f>'QG 11'!D71/'QG 10'!D71*100</f>
        <v>60.009811870696986</v>
      </c>
      <c r="E30" s="31">
        <f>'QG 11'!E71/'QG 10'!E71*100</f>
        <v>63.011075674835105</v>
      </c>
      <c r="F30" s="31">
        <f>'QG 11'!F71/'QG 10'!F71*100</f>
        <v>37.587434842630557</v>
      </c>
      <c r="G30" s="31">
        <f>'QG 11'!G71/'QG 10'!G71*100</f>
        <v>45.852715396342447</v>
      </c>
      <c r="H30" s="31">
        <f>'QG 11'!H71/'QG 10'!H71*100</f>
        <v>46.4697972503185</v>
      </c>
    </row>
    <row r="31" spans="2:8" s="36" customFormat="1" ht="5.25" customHeight="1">
      <c r="B31" s="418"/>
      <c r="C31" s="419"/>
      <c r="D31" s="419"/>
      <c r="E31" s="419"/>
      <c r="F31" s="419"/>
      <c r="G31" s="419"/>
      <c r="H31" s="420"/>
    </row>
    <row r="32" spans="2:8" s="36" customFormat="1" ht="18.600000000000001" customHeight="1">
      <c r="B32" s="44" t="s">
        <v>12</v>
      </c>
      <c r="C32" s="75">
        <v>2016</v>
      </c>
      <c r="D32" s="31">
        <f>'QG 11'!D73/'QG 10'!D73*100</f>
        <v>66.676694030005521</v>
      </c>
      <c r="E32" s="31">
        <f>'QG 11'!E73/'QG 10'!E73*100</f>
        <v>58.659967468094656</v>
      </c>
      <c r="F32" s="31">
        <f>'QG 11'!F73/'QG 10'!F73*100</f>
        <v>33.796317194010925</v>
      </c>
      <c r="G32" s="31">
        <f>'QG 11'!G73/'QG 10'!G73*100</f>
        <v>54.481660449526835</v>
      </c>
      <c r="H32" s="31">
        <f>'QG 11'!H73/'QG 10'!H73*100</f>
        <v>44.346385118209724</v>
      </c>
    </row>
    <row r="33" spans="2:8" s="36" customFormat="1" ht="18.600000000000001" customHeight="1">
      <c r="B33" s="44" t="s">
        <v>13</v>
      </c>
      <c r="C33" s="75">
        <v>2016</v>
      </c>
      <c r="D33" s="31">
        <f>'QG 11'!D74/'QG 10'!D74*100</f>
        <v>71.326060379476942</v>
      </c>
      <c r="E33" s="31">
        <f>'QG 11'!E74/'QG 10'!E74*100</f>
        <v>66.855510586548206</v>
      </c>
      <c r="F33" s="31">
        <f>'QG 11'!F74/'QG 10'!F74*100</f>
        <v>41.422839740259214</v>
      </c>
      <c r="G33" s="31">
        <f>'QG 11'!G74/'QG 10'!G74*100</f>
        <v>47.686048128061522</v>
      </c>
      <c r="H33" s="31">
        <f>'QG 11'!H74/'QG 10'!H74*100</f>
        <v>49.035347848670106</v>
      </c>
    </row>
    <row r="34" spans="2:8" s="36" customFormat="1" ht="18.600000000000001" customHeight="1">
      <c r="B34" s="44" t="s">
        <v>14</v>
      </c>
      <c r="C34" s="75">
        <v>2016</v>
      </c>
      <c r="D34" s="31">
        <f>'QG 11'!D75/'QG 10'!D75*100</f>
        <v>62.854092633822468</v>
      </c>
      <c r="E34" s="31">
        <f>'QG 11'!E75/'QG 10'!E75*100</f>
        <v>64.752629826825356</v>
      </c>
      <c r="F34" s="31">
        <f>'QG 11'!F75/'QG 10'!F75*100</f>
        <v>38.802110871737561</v>
      </c>
      <c r="G34" s="31">
        <f>'QG 11'!G75/'QG 10'!G75*100</f>
        <v>56.417405797929796</v>
      </c>
      <c r="H34" s="31">
        <f>'QG 11'!H75/'QG 10'!H75*100</f>
        <v>47.823240995115199</v>
      </c>
    </row>
    <row r="35" spans="2:8" s="36" customFormat="1" ht="18.600000000000001" customHeight="1">
      <c r="B35" s="44" t="s">
        <v>15</v>
      </c>
      <c r="C35" s="75">
        <v>2016</v>
      </c>
      <c r="D35" s="31">
        <f>'QG 11'!D76/'QG 10'!D76*100</f>
        <v>68.184774531595608</v>
      </c>
      <c r="E35" s="31">
        <f>'QG 11'!E76/'QG 10'!E76*100</f>
        <v>65.150162424844666</v>
      </c>
      <c r="F35" s="31">
        <f>'QG 11'!F76/'QG 10'!F76*100</f>
        <v>38.645874069539317</v>
      </c>
      <c r="G35" s="31">
        <f>'QG 11'!G76/'QG 10'!G76*100</f>
        <v>45.764311222733902</v>
      </c>
      <c r="H35" s="31">
        <f>'QG 11'!H76/'QG 10'!H76*100</f>
        <v>46.170391168034492</v>
      </c>
    </row>
    <row r="36" spans="2:8" ht="5.25" customHeight="1">
      <c r="B36" s="409"/>
      <c r="C36" s="410"/>
      <c r="D36" s="410"/>
      <c r="E36" s="410"/>
      <c r="F36" s="410"/>
      <c r="G36" s="410"/>
      <c r="H36" s="411"/>
    </row>
    <row r="37" spans="2:8" s="36" customFormat="1" ht="18.600000000000001" customHeight="1">
      <c r="B37" s="44" t="s">
        <v>12</v>
      </c>
      <c r="C37" s="30">
        <v>2017</v>
      </c>
      <c r="D37" s="31">
        <f>'QG 11'!D78/'QG 10'!D78*100</f>
        <v>59.61727349102398</v>
      </c>
      <c r="E37" s="31">
        <f>'QG 11'!E78/'QG 10'!E78*100</f>
        <v>51.225964058992702</v>
      </c>
      <c r="F37" s="31">
        <f>'QG 11'!F78/'QG 10'!F78*100</f>
        <v>36.158744720133775</v>
      </c>
      <c r="G37" s="31">
        <f>'QG 11'!G78/'QG 10'!G78*100</f>
        <v>40.167461827576766</v>
      </c>
      <c r="H37" s="31">
        <f>'QG 11'!H78/'QG 10'!H78*100</f>
        <v>40.743805921884771</v>
      </c>
    </row>
    <row r="38" spans="2:8" s="36" customFormat="1" ht="18.600000000000001" customHeight="1">
      <c r="B38" s="44" t="s">
        <v>13</v>
      </c>
      <c r="C38" s="30">
        <v>2017</v>
      </c>
      <c r="D38" s="31">
        <f>'QG 11'!D79/'QG 10'!D79*100</f>
        <v>59.058351130918005</v>
      </c>
      <c r="E38" s="31">
        <f>'QG 11'!E79/'QG 10'!E79*100</f>
        <v>65.052826323333392</v>
      </c>
      <c r="F38" s="31">
        <f>'QG 11'!F79/'QG 10'!F79*100</f>
        <v>42.887551600940995</v>
      </c>
      <c r="G38" s="31">
        <f>'QG 11'!G79/'QG 10'!G79*100</f>
        <v>50.550749188689835</v>
      </c>
      <c r="H38" s="31">
        <f>'QG 11'!H79/'QG 10'!H79*100</f>
        <v>48.246171848744325</v>
      </c>
    </row>
    <row r="39" spans="2:8" s="36" customFormat="1" ht="18.600000000000001" customHeight="1">
      <c r="B39" s="44" t="s">
        <v>14</v>
      </c>
      <c r="C39" s="30">
        <v>2017</v>
      </c>
      <c r="D39" s="31">
        <f>'QG 11'!D80/'QG 10'!D80*100</f>
        <v>70.114212421673443</v>
      </c>
      <c r="E39" s="31">
        <f>'QG 11'!E80/'QG 10'!E80*100</f>
        <v>64.824041691846247</v>
      </c>
      <c r="F39" s="31">
        <f>'QG 11'!F80/'QG 10'!F80*100</f>
        <v>34.170248463329635</v>
      </c>
      <c r="G39" s="31">
        <f>'QG 11'!G80/'QG 10'!G80*100</f>
        <v>49.684762301673011</v>
      </c>
      <c r="H39" s="31">
        <f>'QG 11'!H80/'QG 10'!H80*100</f>
        <v>44.229173016941552</v>
      </c>
    </row>
    <row r="40" spans="2:8" s="36" customFormat="1" ht="18.600000000000001" customHeight="1">
      <c r="B40" s="44" t="s">
        <v>15</v>
      </c>
      <c r="C40" s="30">
        <v>2017</v>
      </c>
      <c r="D40" s="31">
        <f>'QG 11'!D81/'QG 10'!D81*100</f>
        <v>66.172858720254141</v>
      </c>
      <c r="E40" s="31">
        <f>'QG 11'!E81/'QG 10'!E81*100</f>
        <v>57.363165739595232</v>
      </c>
      <c r="F40" s="31">
        <f>'QG 11'!F81/'QG 10'!F81*100</f>
        <v>36.73227683292712</v>
      </c>
      <c r="G40" s="31">
        <f>'QG 11'!G81/'QG 10'!G81*100</f>
        <v>47.630735483844298</v>
      </c>
      <c r="H40" s="31">
        <f>'QG 11'!H81/'QG 10'!H81*100</f>
        <v>44.098982019264575</v>
      </c>
    </row>
    <row r="41" spans="2:8" ht="5.25" customHeight="1">
      <c r="B41" s="409"/>
      <c r="C41" s="410"/>
      <c r="D41" s="410"/>
      <c r="E41" s="410"/>
      <c r="F41" s="410"/>
      <c r="G41" s="410"/>
      <c r="H41" s="411"/>
    </row>
    <row r="42" spans="2:8" s="36" customFormat="1" ht="18.600000000000001" customHeight="1">
      <c r="B42" s="44" t="s">
        <v>12</v>
      </c>
      <c r="C42" s="30">
        <v>2018</v>
      </c>
      <c r="D42" s="31">
        <f>'QG 11'!D83/'QG 10'!D83*100</f>
        <v>54.928421297795559</v>
      </c>
      <c r="E42" s="31">
        <f>'QG 11'!E83/'QG 10'!E83*100</f>
        <v>55.361978207070948</v>
      </c>
      <c r="F42" s="31">
        <f>'QG 11'!F83/'QG 10'!F83*100</f>
        <v>36.504008263885332</v>
      </c>
      <c r="G42" s="31">
        <f>'QG 11'!G83/'QG 10'!G83*100</f>
        <v>46.966384404308698</v>
      </c>
      <c r="H42" s="31">
        <f>'QG 11'!H83/'QG 10'!H83*100</f>
        <v>43.488186673995131</v>
      </c>
    </row>
    <row r="43" spans="2:8" s="36" customFormat="1" ht="18.600000000000001" customHeight="1">
      <c r="B43" s="44" t="s">
        <v>13</v>
      </c>
      <c r="C43" s="30">
        <v>2018</v>
      </c>
      <c r="D43" s="31">
        <f>'QG 11'!D84/'QG 10'!D84*100</f>
        <v>59.518955434035206</v>
      </c>
      <c r="E43" s="31">
        <f>'QG 11'!E84/'QG 10'!E84*100</f>
        <v>64.847090088226381</v>
      </c>
      <c r="F43" s="31">
        <f>'QG 11'!F84/'QG 10'!F84*100</f>
        <v>39.068317545389149</v>
      </c>
      <c r="G43" s="31">
        <f>'QG 11'!G84/'QG 10'!G84*100</f>
        <v>50.166525277183894</v>
      </c>
      <c r="H43" s="31">
        <f>'QG 11'!H84/'QG 10'!H84*100</f>
        <v>45.796850348940296</v>
      </c>
    </row>
    <row r="44" spans="2:8" s="3" customFormat="1" ht="18" customHeight="1">
      <c r="B44" s="65" t="s">
        <v>14</v>
      </c>
      <c r="C44" s="124">
        <v>2018</v>
      </c>
      <c r="D44" s="16">
        <f>'QG 11'!D85/'QG 10'!D85*100</f>
        <v>72.698470977874777</v>
      </c>
      <c r="E44" s="16">
        <f>'QG 11'!E85/'QG 10'!E85*100</f>
        <v>65.237253268207269</v>
      </c>
      <c r="F44" s="16">
        <f>'QG 11'!F85/'QG 10'!F85*100</f>
        <v>35.625349863457359</v>
      </c>
      <c r="G44" s="16">
        <f>'QG 11'!G85/'QG 10'!G85*100</f>
        <v>55.766927127176317</v>
      </c>
      <c r="H44" s="16">
        <f>'QG 11'!H85/'QG 10'!H85*100</f>
        <v>46.310506576597909</v>
      </c>
    </row>
    <row r="45" spans="2:8" s="3" customFormat="1" ht="18" hidden="1" customHeight="1">
      <c r="B45" s="65" t="s">
        <v>15</v>
      </c>
      <c r="C45" s="124">
        <v>2018</v>
      </c>
      <c r="D45" s="16" t="e">
        <f>'QG 11'!D86/'QG 10'!D86*100</f>
        <v>#DIV/0!</v>
      </c>
      <c r="E45" s="16" t="e">
        <f>'QG 11'!E86/'QG 10'!E86*100</f>
        <v>#DIV/0!</v>
      </c>
      <c r="F45" s="16" t="e">
        <f>'QG 11'!F86/'QG 10'!F86*100</f>
        <v>#DIV/0!</v>
      </c>
      <c r="G45" s="16" t="e">
        <f>'QG 11'!G86/'QG 10'!G86*100</f>
        <v>#DIV/0!</v>
      </c>
      <c r="H45" s="16" t="e">
        <f>'QG 11'!H86/'QG 10'!H86*100</f>
        <v>#DIV/0!</v>
      </c>
    </row>
    <row r="46" spans="2:8" ht="18.600000000000001" customHeight="1">
      <c r="B46" s="415" t="s">
        <v>17</v>
      </c>
      <c r="C46" s="416"/>
      <c r="D46" s="416"/>
      <c r="E46" s="416"/>
      <c r="F46" s="416"/>
      <c r="G46" s="416"/>
      <c r="H46" s="417"/>
    </row>
    <row r="47" spans="2:8" s="36" customFormat="1" ht="18.600000000000001" hidden="1" customHeight="1">
      <c r="B47" s="44" t="s">
        <v>12</v>
      </c>
      <c r="C47" s="30">
        <v>2015</v>
      </c>
      <c r="D47" s="31">
        <f>'QG 11'!D129/'QG 10'!D129*100</f>
        <v>60.175108064536488</v>
      </c>
      <c r="E47" s="31">
        <f>'QG 11'!E129/'QG 10'!E129*100</f>
        <v>62.343379940255176</v>
      </c>
      <c r="F47" s="31">
        <f>'QG 11'!F129/'QG 10'!F129*100</f>
        <v>50.273659736015105</v>
      </c>
      <c r="G47" s="31">
        <f>'QG 11'!G129/'QG 10'!G129*100</f>
        <v>62.512200175604818</v>
      </c>
      <c r="H47" s="31">
        <f>'QG 11'!H129/'QG 10'!H129*100</f>
        <v>54.574409903021007</v>
      </c>
    </row>
    <row r="48" spans="2:8" s="36" customFormat="1" ht="18.600000000000001" hidden="1" customHeight="1">
      <c r="B48" s="44" t="s">
        <v>13</v>
      </c>
      <c r="C48" s="30">
        <v>2015</v>
      </c>
      <c r="D48" s="31">
        <f>'QG 11'!D130/'QG 10'!D130*100</f>
        <v>52.559654130587155</v>
      </c>
      <c r="E48" s="31">
        <f>'QG 11'!E130/'QG 10'!E130*100</f>
        <v>59.43698772841045</v>
      </c>
      <c r="F48" s="31">
        <f>'QG 11'!F130/'QG 10'!F130*100</f>
        <v>80.073597973752612</v>
      </c>
      <c r="G48" s="31">
        <f>'QG 11'!G130/'QG 10'!G130*100</f>
        <v>69.039456238384872</v>
      </c>
      <c r="H48" s="31">
        <f>'QG 11'!H130/'QG 10'!H130*100</f>
        <v>76.00575068547451</v>
      </c>
    </row>
    <row r="49" spans="2:8" s="36" customFormat="1" ht="18.600000000000001" hidden="1" customHeight="1">
      <c r="B49" s="44" t="s">
        <v>14</v>
      </c>
      <c r="C49" s="30">
        <v>2015</v>
      </c>
      <c r="D49" s="31">
        <f>'QG 11'!D131/'QG 10'!D131*100</f>
        <v>34.221762373142795</v>
      </c>
      <c r="E49" s="31">
        <f>'QG 11'!E131/'QG 10'!E131*100</f>
        <v>39.415157725441389</v>
      </c>
      <c r="F49" s="31">
        <f>'QG 11'!F131/'QG 10'!F131*100</f>
        <v>63.179330662440982</v>
      </c>
      <c r="G49" s="31">
        <f>'QG 11'!G131/'QG 10'!G131*100</f>
        <v>39.910245599174992</v>
      </c>
      <c r="H49" s="31">
        <f>'QG 11'!H131/'QG 10'!H131*100</f>
        <v>56.062791636925624</v>
      </c>
    </row>
    <row r="50" spans="2:8" s="36" customFormat="1" ht="18.600000000000001" customHeight="1">
      <c r="B50" s="44" t="s">
        <v>15</v>
      </c>
      <c r="C50" s="30">
        <v>2015</v>
      </c>
      <c r="D50" s="31">
        <f>'QG 11'!D132/'QG 10'!D132*100</f>
        <v>233.33468639799224</v>
      </c>
      <c r="E50" s="31">
        <f>'QG 11'!E132/'QG 10'!E132*100</f>
        <v>57.178278812067504</v>
      </c>
      <c r="F50" s="31">
        <f>'QG 11'!F132/'QG 10'!F132*100</f>
        <v>76.420956952508405</v>
      </c>
      <c r="G50" s="31">
        <f>'QG 11'!G132/'QG 10'!G132*100</f>
        <v>55.728944182967069</v>
      </c>
      <c r="H50" s="31">
        <f>'QG 11'!H132/'QG 10'!H132*100</f>
        <v>70.809803392734921</v>
      </c>
    </row>
    <row r="51" spans="2:8" s="36" customFormat="1" ht="5.25" customHeight="1">
      <c r="B51" s="418"/>
      <c r="C51" s="419"/>
      <c r="D51" s="419"/>
      <c r="E51" s="419"/>
      <c r="F51" s="419"/>
      <c r="G51" s="419"/>
      <c r="H51" s="420"/>
    </row>
    <row r="52" spans="2:8" s="36" customFormat="1" ht="18.600000000000001" customHeight="1">
      <c r="B52" s="44" t="s">
        <v>12</v>
      </c>
      <c r="C52" s="75">
        <v>2016</v>
      </c>
      <c r="D52" s="31">
        <f>'QG 11'!D134/'QG 10'!D134*100</f>
        <v>63.595971815077398</v>
      </c>
      <c r="E52" s="31">
        <f>'QG 11'!E134/'QG 10'!E134*100</f>
        <v>63.900451809446423</v>
      </c>
      <c r="F52" s="31">
        <f>'QG 11'!F134/'QG 10'!F134*100</f>
        <v>35.966882754702986</v>
      </c>
      <c r="G52" s="31">
        <f>'QG 11'!G134/'QG 10'!G134*100</f>
        <v>57.521239837044824</v>
      </c>
      <c r="H52" s="31">
        <f>'QG 11'!H134/'QG 10'!H134*100</f>
        <v>43.542624232051871</v>
      </c>
    </row>
    <row r="53" spans="2:8" s="36" customFormat="1" ht="18.600000000000001" customHeight="1">
      <c r="B53" s="44" t="s">
        <v>13</v>
      </c>
      <c r="C53" s="75">
        <v>2016</v>
      </c>
      <c r="D53" s="31">
        <f>'QG 11'!D135/'QG 10'!D135*100</f>
        <v>59.968907841473637</v>
      </c>
      <c r="E53" s="31">
        <f>'QG 11'!E135/'QG 10'!E135*100</f>
        <v>56.923756727591709</v>
      </c>
      <c r="F53" s="31">
        <f>'QG 11'!F135/'QG 10'!F135*100</f>
        <v>78.674094017711255</v>
      </c>
      <c r="G53" s="31">
        <f>'QG 11'!G135/'QG 10'!G135*100</f>
        <v>79.734483054627745</v>
      </c>
      <c r="H53" s="31">
        <f>'QG 11'!H135/'QG 10'!H135*100</f>
        <v>77.551615863093687</v>
      </c>
    </row>
    <row r="54" spans="2:8" s="36" customFormat="1" ht="18.600000000000001" customHeight="1">
      <c r="B54" s="44" t="s">
        <v>14</v>
      </c>
      <c r="C54" s="75">
        <v>2016</v>
      </c>
      <c r="D54" s="31">
        <f>'QG 11'!D136/'QG 10'!D136*100</f>
        <v>77.319269917708368</v>
      </c>
      <c r="E54" s="31">
        <f>'QG 11'!E136/'QG 10'!E136*100</f>
        <v>55.538297679983707</v>
      </c>
      <c r="F54" s="31">
        <f>'QG 11'!F136/'QG 10'!F136*100</f>
        <v>79.899391632561731</v>
      </c>
      <c r="G54" s="31">
        <f>'QG 11'!G136/'QG 10'!G136*100</f>
        <v>64.778878883320928</v>
      </c>
      <c r="H54" s="31">
        <f>'QG 11'!H136/'QG 10'!H136*100</f>
        <v>76.397589259231324</v>
      </c>
    </row>
    <row r="55" spans="2:8" s="36" customFormat="1" ht="18.600000000000001" customHeight="1">
      <c r="B55" s="44" t="s">
        <v>15</v>
      </c>
      <c r="C55" s="75">
        <v>2016</v>
      </c>
      <c r="D55" s="31">
        <f>'QG 11'!D137/'QG 10'!D137*100</f>
        <v>90.966415771531302</v>
      </c>
      <c r="E55" s="31">
        <f>'QG 11'!E137/'QG 10'!E137*100</f>
        <v>44.141683948497054</v>
      </c>
      <c r="F55" s="31">
        <f>'QG 11'!F137/'QG 10'!F137*100</f>
        <v>87.983297758626946</v>
      </c>
      <c r="G55" s="31">
        <f>'QG 11'!G137/'QG 10'!G137*100</f>
        <v>74.337222391828874</v>
      </c>
      <c r="H55" s="31">
        <f>'QG 11'!H137/'QG 10'!H137*100</f>
        <v>83.685701834147935</v>
      </c>
    </row>
    <row r="56" spans="2:8" ht="5.25" customHeight="1">
      <c r="B56" s="409"/>
      <c r="C56" s="410"/>
      <c r="D56" s="410"/>
      <c r="E56" s="410"/>
      <c r="F56" s="410"/>
      <c r="G56" s="410"/>
      <c r="H56" s="411"/>
    </row>
    <row r="57" spans="2:8" s="36" customFormat="1" ht="18.600000000000001" customHeight="1">
      <c r="B57" s="44" t="s">
        <v>12</v>
      </c>
      <c r="C57" s="30">
        <v>2017</v>
      </c>
      <c r="D57" s="31">
        <f>'QG 11'!D139/'QG 10'!D139*100</f>
        <v>60.615984433824757</v>
      </c>
      <c r="E57" s="31">
        <f>'QG 11'!E139/'QG 10'!E139*100</f>
        <v>77.412607739306779</v>
      </c>
      <c r="F57" s="31">
        <f>'QG 11'!F139/'QG 10'!F139*100</f>
        <v>63.501163368254275</v>
      </c>
      <c r="G57" s="31">
        <f>'QG 11'!G139/'QG 10'!G139*100</f>
        <v>73.400502364550576</v>
      </c>
      <c r="H57" s="31">
        <f>'QG 11'!H139/'QG 10'!H139*100</f>
        <v>66.461715333211274</v>
      </c>
    </row>
    <row r="58" spans="2:8" s="36" customFormat="1" ht="18.600000000000001" customHeight="1">
      <c r="B58" s="44" t="s">
        <v>13</v>
      </c>
      <c r="C58" s="30">
        <v>2017</v>
      </c>
      <c r="D58" s="31">
        <f>'QG 11'!D140/'QG 10'!D140*100</f>
        <v>44.954199132009407</v>
      </c>
      <c r="E58" s="31">
        <f>'QG 11'!E140/'QG 10'!E140*100</f>
        <v>65.082218290376275</v>
      </c>
      <c r="F58" s="31">
        <f>'QG 11'!F140/'QG 10'!F140*100</f>
        <v>75.760658516900676</v>
      </c>
      <c r="G58" s="31">
        <f>'QG 11'!G140/'QG 10'!G140*100</f>
        <v>83.032777318176201</v>
      </c>
      <c r="H58" s="31">
        <f>'QG 11'!H140/'QG 10'!H140*100</f>
        <v>76.036527547634336</v>
      </c>
    </row>
    <row r="59" spans="2:8" s="36" customFormat="1" ht="18.600000000000001" customHeight="1">
      <c r="B59" s="44" t="s">
        <v>14</v>
      </c>
      <c r="C59" s="30">
        <v>2017</v>
      </c>
      <c r="D59" s="31">
        <f>'QG 11'!D141/'QG 10'!D141*100</f>
        <v>94.966633039429965</v>
      </c>
      <c r="E59" s="31">
        <f>'QG 11'!E141/'QG 10'!E141*100</f>
        <v>56.941373460631461</v>
      </c>
      <c r="F59" s="31">
        <f>'QG 11'!F141/'QG 10'!F141*100</f>
        <v>79.906973398336177</v>
      </c>
      <c r="G59" s="31">
        <f>'QG 11'!G141/'QG 10'!G141*100</f>
        <v>66.897705281991847</v>
      </c>
      <c r="H59" s="31">
        <f>'QG 11'!H141/'QG 10'!H141*100</f>
        <v>76.337658489947216</v>
      </c>
    </row>
    <row r="60" spans="2:8" s="36" customFormat="1" ht="18.600000000000001" customHeight="1">
      <c r="B60" s="44" t="s">
        <v>15</v>
      </c>
      <c r="C60" s="30">
        <v>2017</v>
      </c>
      <c r="D60" s="31">
        <f>'QG 11'!D142/'QG 10'!D142*100</f>
        <v>54.518415011357526</v>
      </c>
      <c r="E60" s="31">
        <f>'QG 11'!E142/'QG 10'!E142*100</f>
        <v>63.596554669102822</v>
      </c>
      <c r="F60" s="31">
        <f>'QG 11'!F142/'QG 10'!F142*100</f>
        <v>73.338196062846734</v>
      </c>
      <c r="G60" s="31">
        <f>'QG 11'!G142/'QG 10'!G142*100</f>
        <v>71.593721033484243</v>
      </c>
      <c r="H60" s="31">
        <f>'QG 11'!H142/'QG 10'!H142*100</f>
        <v>71.973393377528367</v>
      </c>
    </row>
    <row r="61" spans="2:8" ht="5.25" customHeight="1">
      <c r="B61" s="409"/>
      <c r="C61" s="410"/>
      <c r="D61" s="410"/>
      <c r="E61" s="410"/>
      <c r="F61" s="410"/>
      <c r="G61" s="410"/>
      <c r="H61" s="411"/>
    </row>
    <row r="62" spans="2:8" s="36" customFormat="1" ht="18.600000000000001" customHeight="1">
      <c r="B62" s="44" t="s">
        <v>12</v>
      </c>
      <c r="C62" s="30">
        <v>2018</v>
      </c>
      <c r="D62" s="31">
        <f>'QG 11'!D144/'QG 10'!D144*100</f>
        <v>77.463818743796082</v>
      </c>
      <c r="E62" s="31">
        <f>'QG 11'!E144/'QG 10'!E144*100</f>
        <v>81.287745381437105</v>
      </c>
      <c r="F62" s="31">
        <f>'QG 11'!F144/'QG 10'!F144*100</f>
        <v>59.085979125527743</v>
      </c>
      <c r="G62" s="31">
        <f>'QG 11'!G144/'QG 10'!G144*100</f>
        <v>60.836161299942617</v>
      </c>
      <c r="H62" s="31">
        <f>'QG 11'!H144/'QG 10'!H144*100</f>
        <v>61.081801430690184</v>
      </c>
    </row>
    <row r="63" spans="2:8" s="36" customFormat="1" ht="18.600000000000001" customHeight="1">
      <c r="B63" s="44" t="s">
        <v>13</v>
      </c>
      <c r="C63" s="30">
        <v>2018</v>
      </c>
      <c r="D63" s="31">
        <f>'QG 11'!D145/'QG 10'!D145*100</f>
        <v>78.223892653186468</v>
      </c>
      <c r="E63" s="31">
        <f>'QG 11'!E145/'QG 10'!E145*100</f>
        <v>85.422563685022993</v>
      </c>
      <c r="F63" s="31">
        <f>'QG 11'!F145/'QG 10'!F145*100</f>
        <v>89.173348313007949</v>
      </c>
      <c r="G63" s="31">
        <f>'QG 11'!G145/'QG 10'!G145*100</f>
        <v>63.777410428140982</v>
      </c>
      <c r="H63" s="31">
        <f>'QG 11'!H145/'QG 10'!H145*100</f>
        <v>79.860945129665197</v>
      </c>
    </row>
    <row r="64" spans="2:8" s="3" customFormat="1" ht="18" customHeight="1">
      <c r="B64" s="65" t="s">
        <v>14</v>
      </c>
      <c r="C64" s="124">
        <v>2018</v>
      </c>
      <c r="D64" s="16">
        <f>'QG 11'!D146/'QG 10'!D146*100</f>
        <v>94.011196436001569</v>
      </c>
      <c r="E64" s="16">
        <f>'QG 11'!E146/'QG 10'!E146*100</f>
        <v>72.593966804768897</v>
      </c>
      <c r="F64" s="16">
        <f>'QG 11'!F146/'QG 10'!F146*100</f>
        <v>81.373914654446949</v>
      </c>
      <c r="G64" s="16">
        <f>'QG 11'!G146/'QG 10'!G146*100</f>
        <v>51.897790893100229</v>
      </c>
      <c r="H64" s="16">
        <f>'QG 11'!H146/'QG 10'!H146*100</f>
        <v>70.848480654145362</v>
      </c>
    </row>
    <row r="65" spans="2:8" s="3" customFormat="1" ht="18" hidden="1" customHeight="1">
      <c r="B65" s="65" t="s">
        <v>15</v>
      </c>
      <c r="C65" s="124">
        <v>2018</v>
      </c>
      <c r="D65" s="16" t="e">
        <f>'QG 11'!D147/'QG 10'!D147*100</f>
        <v>#DIV/0!</v>
      </c>
      <c r="E65" s="16" t="e">
        <f>'QG 11'!E147/'QG 10'!E147*100</f>
        <v>#DIV/0!</v>
      </c>
      <c r="F65" s="16" t="e">
        <f>'QG 11'!F147/'QG 10'!F147*100</f>
        <v>#DIV/0!</v>
      </c>
      <c r="G65" s="16" t="e">
        <f>'QG 11'!G147/'QG 10'!G147*100</f>
        <v>#DIV/0!</v>
      </c>
      <c r="H65" s="16" t="e">
        <f>'QG 11'!H147/'QG 10'!H147*100</f>
        <v>#DIV/0!</v>
      </c>
    </row>
    <row r="67" spans="2:8">
      <c r="B67" s="2" t="s">
        <v>78</v>
      </c>
    </row>
  </sheetData>
  <sheetProtection formatCells="0" formatColumns="0" formatRows="0"/>
  <mergeCells count="15">
    <mergeCell ref="B61:H61"/>
    <mergeCell ref="B41:H41"/>
    <mergeCell ref="B21:H21"/>
    <mergeCell ref="B2:H2"/>
    <mergeCell ref="B4:C4"/>
    <mergeCell ref="B5:H5"/>
    <mergeCell ref="B6:H6"/>
    <mergeCell ref="B26:H26"/>
    <mergeCell ref="B46:H46"/>
    <mergeCell ref="B56:H56"/>
    <mergeCell ref="B36:H36"/>
    <mergeCell ref="B16:H16"/>
    <mergeCell ref="B11:H11"/>
    <mergeCell ref="B31:H31"/>
    <mergeCell ref="B51:H51"/>
  </mergeCells>
  <printOptions horizontalCentered="1"/>
  <pageMargins left="0" right="0" top="0.39370078740157483" bottom="0.39370078740157483" header="0" footer="0.23622047244094491"/>
  <pageSetup paperSize="9" scale="120" fitToHeight="0" orientation="portrait" r:id="rId1"/>
  <headerFooter alignWithMargins="0">
    <oddFooter>&amp;C&amp;P of &amp;N</oddFooter>
  </headerFooter>
  <rowBreaks count="1" manualBreakCount="1">
    <brk id="4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J67"/>
  <sheetViews>
    <sheetView zoomScaleNormal="100" workbookViewId="0">
      <pane ySplit="4" topLeftCell="A5" activePane="bottomLeft" state="frozen"/>
      <selection activeCell="Z31" sqref="Z31"/>
      <selection pane="bottomLeft" activeCell="M17" sqref="M17"/>
    </sheetView>
  </sheetViews>
  <sheetFormatPr defaultRowHeight="12.75"/>
  <cols>
    <col min="1" max="1" width="1" style="36" customWidth="1"/>
    <col min="2" max="2" width="4.7109375" style="36" customWidth="1"/>
    <col min="3" max="3" width="5.7109375" style="48" customWidth="1"/>
    <col min="4" max="8" width="11.7109375" style="36" customWidth="1"/>
    <col min="9" max="9" width="2" style="36" customWidth="1"/>
    <col min="10" max="10" width="4.7109375" style="36" customWidth="1"/>
    <col min="11" max="256" width="9.140625" style="70"/>
    <col min="257" max="257" width="1" style="70" customWidth="1"/>
    <col min="258" max="258" width="3.28515625" style="70" bestFit="1" customWidth="1"/>
    <col min="259" max="259" width="6.85546875" style="70" customWidth="1"/>
    <col min="260" max="263" width="16.140625" style="70" customWidth="1"/>
    <col min="264" max="512" width="9.140625" style="70"/>
    <col min="513" max="513" width="1" style="70" customWidth="1"/>
    <col min="514" max="514" width="3.28515625" style="70" bestFit="1" customWidth="1"/>
    <col min="515" max="515" width="6.85546875" style="70" customWidth="1"/>
    <col min="516" max="519" width="16.140625" style="70" customWidth="1"/>
    <col min="520" max="768" width="9.140625" style="70"/>
    <col min="769" max="769" width="1" style="70" customWidth="1"/>
    <col min="770" max="770" width="3.28515625" style="70" bestFit="1" customWidth="1"/>
    <col min="771" max="771" width="6.85546875" style="70" customWidth="1"/>
    <col min="772" max="775" width="16.140625" style="70" customWidth="1"/>
    <col min="776" max="1024" width="9.140625" style="70"/>
    <col min="1025" max="1025" width="1" style="70" customWidth="1"/>
    <col min="1026" max="1026" width="3.28515625" style="70" bestFit="1" customWidth="1"/>
    <col min="1027" max="1027" width="6.85546875" style="70" customWidth="1"/>
    <col min="1028" max="1031" width="16.140625" style="70" customWidth="1"/>
    <col min="1032" max="1280" width="9.140625" style="70"/>
    <col min="1281" max="1281" width="1" style="70" customWidth="1"/>
    <col min="1282" max="1282" width="3.28515625" style="70" bestFit="1" customWidth="1"/>
    <col min="1283" max="1283" width="6.85546875" style="70" customWidth="1"/>
    <col min="1284" max="1287" width="16.140625" style="70" customWidth="1"/>
    <col min="1288" max="1536" width="9.140625" style="70"/>
    <col min="1537" max="1537" width="1" style="70" customWidth="1"/>
    <col min="1538" max="1538" width="3.28515625" style="70" bestFit="1" customWidth="1"/>
    <col min="1539" max="1539" width="6.85546875" style="70" customWidth="1"/>
    <col min="1540" max="1543" width="16.140625" style="70" customWidth="1"/>
    <col min="1544" max="1792" width="9.140625" style="70"/>
    <col min="1793" max="1793" width="1" style="70" customWidth="1"/>
    <col min="1794" max="1794" width="3.28515625" style="70" bestFit="1" customWidth="1"/>
    <col min="1795" max="1795" width="6.85546875" style="70" customWidth="1"/>
    <col min="1796" max="1799" width="16.140625" style="70" customWidth="1"/>
    <col min="1800" max="2048" width="9.140625" style="70"/>
    <col min="2049" max="2049" width="1" style="70" customWidth="1"/>
    <col min="2050" max="2050" width="3.28515625" style="70" bestFit="1" customWidth="1"/>
    <col min="2051" max="2051" width="6.85546875" style="70" customWidth="1"/>
    <col min="2052" max="2055" width="16.140625" style="70" customWidth="1"/>
    <col min="2056" max="2304" width="9.140625" style="70"/>
    <col min="2305" max="2305" width="1" style="70" customWidth="1"/>
    <col min="2306" max="2306" width="3.28515625" style="70" bestFit="1" customWidth="1"/>
    <col min="2307" max="2307" width="6.85546875" style="70" customWidth="1"/>
    <col min="2308" max="2311" width="16.140625" style="70" customWidth="1"/>
    <col min="2312" max="2560" width="9.140625" style="70"/>
    <col min="2561" max="2561" width="1" style="70" customWidth="1"/>
    <col min="2562" max="2562" width="3.28515625" style="70" bestFit="1" customWidth="1"/>
    <col min="2563" max="2563" width="6.85546875" style="70" customWidth="1"/>
    <col min="2564" max="2567" width="16.140625" style="70" customWidth="1"/>
    <col min="2568" max="2816" width="9.140625" style="70"/>
    <col min="2817" max="2817" width="1" style="70" customWidth="1"/>
    <col min="2818" max="2818" width="3.28515625" style="70" bestFit="1" customWidth="1"/>
    <col min="2819" max="2819" width="6.85546875" style="70" customWidth="1"/>
    <col min="2820" max="2823" width="16.140625" style="70" customWidth="1"/>
    <col min="2824" max="3072" width="9.140625" style="70"/>
    <col min="3073" max="3073" width="1" style="70" customWidth="1"/>
    <col min="3074" max="3074" width="3.28515625" style="70" bestFit="1" customWidth="1"/>
    <col min="3075" max="3075" width="6.85546875" style="70" customWidth="1"/>
    <col min="3076" max="3079" width="16.140625" style="70" customWidth="1"/>
    <col min="3080" max="3328" width="9.140625" style="70"/>
    <col min="3329" max="3329" width="1" style="70" customWidth="1"/>
    <col min="3330" max="3330" width="3.28515625" style="70" bestFit="1" customWidth="1"/>
    <col min="3331" max="3331" width="6.85546875" style="70" customWidth="1"/>
    <col min="3332" max="3335" width="16.140625" style="70" customWidth="1"/>
    <col min="3336" max="3584" width="9.140625" style="70"/>
    <col min="3585" max="3585" width="1" style="70" customWidth="1"/>
    <col min="3586" max="3586" width="3.28515625" style="70" bestFit="1" customWidth="1"/>
    <col min="3587" max="3587" width="6.85546875" style="70" customWidth="1"/>
    <col min="3588" max="3591" width="16.140625" style="70" customWidth="1"/>
    <col min="3592" max="3840" width="9.140625" style="70"/>
    <col min="3841" max="3841" width="1" style="70" customWidth="1"/>
    <col min="3842" max="3842" width="3.28515625" style="70" bestFit="1" customWidth="1"/>
    <col min="3843" max="3843" width="6.85546875" style="70" customWidth="1"/>
    <col min="3844" max="3847" width="16.140625" style="70" customWidth="1"/>
    <col min="3848" max="4096" width="9.140625" style="70"/>
    <col min="4097" max="4097" width="1" style="70" customWidth="1"/>
    <col min="4098" max="4098" width="3.28515625" style="70" bestFit="1" customWidth="1"/>
    <col min="4099" max="4099" width="6.85546875" style="70" customWidth="1"/>
    <col min="4100" max="4103" width="16.140625" style="70" customWidth="1"/>
    <col min="4104" max="4352" width="9.140625" style="70"/>
    <col min="4353" max="4353" width="1" style="70" customWidth="1"/>
    <col min="4354" max="4354" width="3.28515625" style="70" bestFit="1" customWidth="1"/>
    <col min="4355" max="4355" width="6.85546875" style="70" customWidth="1"/>
    <col min="4356" max="4359" width="16.140625" style="70" customWidth="1"/>
    <col min="4360" max="4608" width="9.140625" style="70"/>
    <col min="4609" max="4609" width="1" style="70" customWidth="1"/>
    <col min="4610" max="4610" width="3.28515625" style="70" bestFit="1" customWidth="1"/>
    <col min="4611" max="4611" width="6.85546875" style="70" customWidth="1"/>
    <col min="4612" max="4615" width="16.140625" style="70" customWidth="1"/>
    <col min="4616" max="4864" width="9.140625" style="70"/>
    <col min="4865" max="4865" width="1" style="70" customWidth="1"/>
    <col min="4866" max="4866" width="3.28515625" style="70" bestFit="1" customWidth="1"/>
    <col min="4867" max="4867" width="6.85546875" style="70" customWidth="1"/>
    <col min="4868" max="4871" width="16.140625" style="70" customWidth="1"/>
    <col min="4872" max="5120" width="9.140625" style="70"/>
    <col min="5121" max="5121" width="1" style="70" customWidth="1"/>
    <col min="5122" max="5122" width="3.28515625" style="70" bestFit="1" customWidth="1"/>
    <col min="5123" max="5123" width="6.85546875" style="70" customWidth="1"/>
    <col min="5124" max="5127" width="16.140625" style="70" customWidth="1"/>
    <col min="5128" max="5376" width="9.140625" style="70"/>
    <col min="5377" max="5377" width="1" style="70" customWidth="1"/>
    <col min="5378" max="5378" width="3.28515625" style="70" bestFit="1" customWidth="1"/>
    <col min="5379" max="5379" width="6.85546875" style="70" customWidth="1"/>
    <col min="5380" max="5383" width="16.140625" style="70" customWidth="1"/>
    <col min="5384" max="5632" width="9.140625" style="70"/>
    <col min="5633" max="5633" width="1" style="70" customWidth="1"/>
    <col min="5634" max="5634" width="3.28515625" style="70" bestFit="1" customWidth="1"/>
    <col min="5635" max="5635" width="6.85546875" style="70" customWidth="1"/>
    <col min="5636" max="5639" width="16.140625" style="70" customWidth="1"/>
    <col min="5640" max="5888" width="9.140625" style="70"/>
    <col min="5889" max="5889" width="1" style="70" customWidth="1"/>
    <col min="5890" max="5890" width="3.28515625" style="70" bestFit="1" customWidth="1"/>
    <col min="5891" max="5891" width="6.85546875" style="70" customWidth="1"/>
    <col min="5892" max="5895" width="16.140625" style="70" customWidth="1"/>
    <col min="5896" max="6144" width="9.140625" style="70"/>
    <col min="6145" max="6145" width="1" style="70" customWidth="1"/>
    <col min="6146" max="6146" width="3.28515625" style="70" bestFit="1" customWidth="1"/>
    <col min="6147" max="6147" width="6.85546875" style="70" customWidth="1"/>
    <col min="6148" max="6151" width="16.140625" style="70" customWidth="1"/>
    <col min="6152" max="6400" width="9.140625" style="70"/>
    <col min="6401" max="6401" width="1" style="70" customWidth="1"/>
    <col min="6402" max="6402" width="3.28515625" style="70" bestFit="1" customWidth="1"/>
    <col min="6403" max="6403" width="6.85546875" style="70" customWidth="1"/>
    <col min="6404" max="6407" width="16.140625" style="70" customWidth="1"/>
    <col min="6408" max="6656" width="9.140625" style="70"/>
    <col min="6657" max="6657" width="1" style="70" customWidth="1"/>
    <col min="6658" max="6658" width="3.28515625" style="70" bestFit="1" customWidth="1"/>
    <col min="6659" max="6659" width="6.85546875" style="70" customWidth="1"/>
    <col min="6660" max="6663" width="16.140625" style="70" customWidth="1"/>
    <col min="6664" max="6912" width="9.140625" style="70"/>
    <col min="6913" max="6913" width="1" style="70" customWidth="1"/>
    <col min="6914" max="6914" width="3.28515625" style="70" bestFit="1" customWidth="1"/>
    <col min="6915" max="6915" width="6.85546875" style="70" customWidth="1"/>
    <col min="6916" max="6919" width="16.140625" style="70" customWidth="1"/>
    <col min="6920" max="7168" width="9.140625" style="70"/>
    <col min="7169" max="7169" width="1" style="70" customWidth="1"/>
    <col min="7170" max="7170" width="3.28515625" style="70" bestFit="1" customWidth="1"/>
    <col min="7171" max="7171" width="6.85546875" style="70" customWidth="1"/>
    <col min="7172" max="7175" width="16.140625" style="70" customWidth="1"/>
    <col min="7176" max="7424" width="9.140625" style="70"/>
    <col min="7425" max="7425" width="1" style="70" customWidth="1"/>
    <col min="7426" max="7426" width="3.28515625" style="70" bestFit="1" customWidth="1"/>
    <col min="7427" max="7427" width="6.85546875" style="70" customWidth="1"/>
    <col min="7428" max="7431" width="16.140625" style="70" customWidth="1"/>
    <col min="7432" max="7680" width="9.140625" style="70"/>
    <col min="7681" max="7681" width="1" style="70" customWidth="1"/>
    <col min="7682" max="7682" width="3.28515625" style="70" bestFit="1" customWidth="1"/>
    <col min="7683" max="7683" width="6.85546875" style="70" customWidth="1"/>
    <col min="7684" max="7687" width="16.140625" style="70" customWidth="1"/>
    <col min="7688" max="7936" width="9.140625" style="70"/>
    <col min="7937" max="7937" width="1" style="70" customWidth="1"/>
    <col min="7938" max="7938" width="3.28515625" style="70" bestFit="1" customWidth="1"/>
    <col min="7939" max="7939" width="6.85546875" style="70" customWidth="1"/>
    <col min="7940" max="7943" width="16.140625" style="70" customWidth="1"/>
    <col min="7944" max="8192" width="9.140625" style="70"/>
    <col min="8193" max="8193" width="1" style="70" customWidth="1"/>
    <col min="8194" max="8194" width="3.28515625" style="70" bestFit="1" customWidth="1"/>
    <col min="8195" max="8195" width="6.85546875" style="70" customWidth="1"/>
    <col min="8196" max="8199" width="16.140625" style="70" customWidth="1"/>
    <col min="8200" max="8448" width="9.140625" style="70"/>
    <col min="8449" max="8449" width="1" style="70" customWidth="1"/>
    <col min="8450" max="8450" width="3.28515625" style="70" bestFit="1" customWidth="1"/>
    <col min="8451" max="8451" width="6.85546875" style="70" customWidth="1"/>
    <col min="8452" max="8455" width="16.140625" style="70" customWidth="1"/>
    <col min="8456" max="8704" width="9.140625" style="70"/>
    <col min="8705" max="8705" width="1" style="70" customWidth="1"/>
    <col min="8706" max="8706" width="3.28515625" style="70" bestFit="1" customWidth="1"/>
    <col min="8707" max="8707" width="6.85546875" style="70" customWidth="1"/>
    <col min="8708" max="8711" width="16.140625" style="70" customWidth="1"/>
    <col min="8712" max="8960" width="9.140625" style="70"/>
    <col min="8961" max="8961" width="1" style="70" customWidth="1"/>
    <col min="8962" max="8962" width="3.28515625" style="70" bestFit="1" customWidth="1"/>
    <col min="8963" max="8963" width="6.85546875" style="70" customWidth="1"/>
    <col min="8964" max="8967" width="16.140625" style="70" customWidth="1"/>
    <col min="8968" max="9216" width="9.140625" style="70"/>
    <col min="9217" max="9217" width="1" style="70" customWidth="1"/>
    <col min="9218" max="9218" width="3.28515625" style="70" bestFit="1" customWidth="1"/>
    <col min="9219" max="9219" width="6.85546875" style="70" customWidth="1"/>
    <col min="9220" max="9223" width="16.140625" style="70" customWidth="1"/>
    <col min="9224" max="9472" width="9.140625" style="70"/>
    <col min="9473" max="9473" width="1" style="70" customWidth="1"/>
    <col min="9474" max="9474" width="3.28515625" style="70" bestFit="1" customWidth="1"/>
    <col min="9475" max="9475" width="6.85546875" style="70" customWidth="1"/>
    <col min="9476" max="9479" width="16.140625" style="70" customWidth="1"/>
    <col min="9480" max="9728" width="9.140625" style="70"/>
    <col min="9729" max="9729" width="1" style="70" customWidth="1"/>
    <col min="9730" max="9730" width="3.28515625" style="70" bestFit="1" customWidth="1"/>
    <col min="9731" max="9731" width="6.85546875" style="70" customWidth="1"/>
    <col min="9732" max="9735" width="16.140625" style="70" customWidth="1"/>
    <col min="9736" max="9984" width="9.140625" style="70"/>
    <col min="9985" max="9985" width="1" style="70" customWidth="1"/>
    <col min="9986" max="9986" width="3.28515625" style="70" bestFit="1" customWidth="1"/>
    <col min="9987" max="9987" width="6.85546875" style="70" customWidth="1"/>
    <col min="9988" max="9991" width="16.140625" style="70" customWidth="1"/>
    <col min="9992" max="10240" width="9.140625" style="70"/>
    <col min="10241" max="10241" width="1" style="70" customWidth="1"/>
    <col min="10242" max="10242" width="3.28515625" style="70" bestFit="1" customWidth="1"/>
    <col min="10243" max="10243" width="6.85546875" style="70" customWidth="1"/>
    <col min="10244" max="10247" width="16.140625" style="70" customWidth="1"/>
    <col min="10248" max="10496" width="9.140625" style="70"/>
    <col min="10497" max="10497" width="1" style="70" customWidth="1"/>
    <col min="10498" max="10498" width="3.28515625" style="70" bestFit="1" customWidth="1"/>
    <col min="10499" max="10499" width="6.85546875" style="70" customWidth="1"/>
    <col min="10500" max="10503" width="16.140625" style="70" customWidth="1"/>
    <col min="10504" max="10752" width="9.140625" style="70"/>
    <col min="10753" max="10753" width="1" style="70" customWidth="1"/>
    <col min="10754" max="10754" width="3.28515625" style="70" bestFit="1" customWidth="1"/>
    <col min="10755" max="10755" width="6.85546875" style="70" customWidth="1"/>
    <col min="10756" max="10759" width="16.140625" style="70" customWidth="1"/>
    <col min="10760" max="11008" width="9.140625" style="70"/>
    <col min="11009" max="11009" width="1" style="70" customWidth="1"/>
    <col min="11010" max="11010" width="3.28515625" style="70" bestFit="1" customWidth="1"/>
    <col min="11011" max="11011" width="6.85546875" style="70" customWidth="1"/>
    <col min="11012" max="11015" width="16.140625" style="70" customWidth="1"/>
    <col min="11016" max="11264" width="9.140625" style="70"/>
    <col min="11265" max="11265" width="1" style="70" customWidth="1"/>
    <col min="11266" max="11266" width="3.28515625" style="70" bestFit="1" customWidth="1"/>
    <col min="11267" max="11267" width="6.85546875" style="70" customWidth="1"/>
    <col min="11268" max="11271" width="16.140625" style="70" customWidth="1"/>
    <col min="11272" max="11520" width="9.140625" style="70"/>
    <col min="11521" max="11521" width="1" style="70" customWidth="1"/>
    <col min="11522" max="11522" width="3.28515625" style="70" bestFit="1" customWidth="1"/>
    <col min="11523" max="11523" width="6.85546875" style="70" customWidth="1"/>
    <col min="11524" max="11527" width="16.140625" style="70" customWidth="1"/>
    <col min="11528" max="11776" width="9.140625" style="70"/>
    <col min="11777" max="11777" width="1" style="70" customWidth="1"/>
    <col min="11778" max="11778" width="3.28515625" style="70" bestFit="1" customWidth="1"/>
    <col min="11779" max="11779" width="6.85546875" style="70" customWidth="1"/>
    <col min="11780" max="11783" width="16.140625" style="70" customWidth="1"/>
    <col min="11784" max="12032" width="9.140625" style="70"/>
    <col min="12033" max="12033" width="1" style="70" customWidth="1"/>
    <col min="12034" max="12034" width="3.28515625" style="70" bestFit="1" customWidth="1"/>
    <col min="12035" max="12035" width="6.85546875" style="70" customWidth="1"/>
    <col min="12036" max="12039" width="16.140625" style="70" customWidth="1"/>
    <col min="12040" max="12288" width="9.140625" style="70"/>
    <col min="12289" max="12289" width="1" style="70" customWidth="1"/>
    <col min="12290" max="12290" width="3.28515625" style="70" bestFit="1" customWidth="1"/>
    <col min="12291" max="12291" width="6.85546875" style="70" customWidth="1"/>
    <col min="12292" max="12295" width="16.140625" style="70" customWidth="1"/>
    <col min="12296" max="12544" width="9.140625" style="70"/>
    <col min="12545" max="12545" width="1" style="70" customWidth="1"/>
    <col min="12546" max="12546" width="3.28515625" style="70" bestFit="1" customWidth="1"/>
    <col min="12547" max="12547" width="6.85546875" style="70" customWidth="1"/>
    <col min="12548" max="12551" width="16.140625" style="70" customWidth="1"/>
    <col min="12552" max="12800" width="9.140625" style="70"/>
    <col min="12801" max="12801" width="1" style="70" customWidth="1"/>
    <col min="12802" max="12802" width="3.28515625" style="70" bestFit="1" customWidth="1"/>
    <col min="12803" max="12803" width="6.85546875" style="70" customWidth="1"/>
    <col min="12804" max="12807" width="16.140625" style="70" customWidth="1"/>
    <col min="12808" max="13056" width="9.140625" style="70"/>
    <col min="13057" max="13057" width="1" style="70" customWidth="1"/>
    <col min="13058" max="13058" width="3.28515625" style="70" bestFit="1" customWidth="1"/>
    <col min="13059" max="13059" width="6.85546875" style="70" customWidth="1"/>
    <col min="13060" max="13063" width="16.140625" style="70" customWidth="1"/>
    <col min="13064" max="13312" width="9.140625" style="70"/>
    <col min="13313" max="13313" width="1" style="70" customWidth="1"/>
    <col min="13314" max="13314" width="3.28515625" style="70" bestFit="1" customWidth="1"/>
    <col min="13315" max="13315" width="6.85546875" style="70" customWidth="1"/>
    <col min="13316" max="13319" width="16.140625" style="70" customWidth="1"/>
    <col min="13320" max="13568" width="9.140625" style="70"/>
    <col min="13569" max="13569" width="1" style="70" customWidth="1"/>
    <col min="13570" max="13570" width="3.28515625" style="70" bestFit="1" customWidth="1"/>
    <col min="13571" max="13571" width="6.85546875" style="70" customWidth="1"/>
    <col min="13572" max="13575" width="16.140625" style="70" customWidth="1"/>
    <col min="13576" max="13824" width="9.140625" style="70"/>
    <col min="13825" max="13825" width="1" style="70" customWidth="1"/>
    <col min="13826" max="13826" width="3.28515625" style="70" bestFit="1" customWidth="1"/>
    <col min="13827" max="13827" width="6.85546875" style="70" customWidth="1"/>
    <col min="13828" max="13831" width="16.140625" style="70" customWidth="1"/>
    <col min="13832" max="14080" width="9.140625" style="70"/>
    <col min="14081" max="14081" width="1" style="70" customWidth="1"/>
    <col min="14082" max="14082" width="3.28515625" style="70" bestFit="1" customWidth="1"/>
    <col min="14083" max="14083" width="6.85546875" style="70" customWidth="1"/>
    <col min="14084" max="14087" width="16.140625" style="70" customWidth="1"/>
    <col min="14088" max="14336" width="9.140625" style="70"/>
    <col min="14337" max="14337" width="1" style="70" customWidth="1"/>
    <col min="14338" max="14338" width="3.28515625" style="70" bestFit="1" customWidth="1"/>
    <col min="14339" max="14339" width="6.85546875" style="70" customWidth="1"/>
    <col min="14340" max="14343" width="16.140625" style="70" customWidth="1"/>
    <col min="14344" max="14592" width="9.140625" style="70"/>
    <col min="14593" max="14593" width="1" style="70" customWidth="1"/>
    <col min="14594" max="14594" width="3.28515625" style="70" bestFit="1" customWidth="1"/>
    <col min="14595" max="14595" width="6.85546875" style="70" customWidth="1"/>
    <col min="14596" max="14599" width="16.140625" style="70" customWidth="1"/>
    <col min="14600" max="14848" width="9.140625" style="70"/>
    <col min="14849" max="14849" width="1" style="70" customWidth="1"/>
    <col min="14850" max="14850" width="3.28515625" style="70" bestFit="1" customWidth="1"/>
    <col min="14851" max="14851" width="6.85546875" style="70" customWidth="1"/>
    <col min="14852" max="14855" width="16.140625" style="70" customWidth="1"/>
    <col min="14856" max="15104" width="9.140625" style="70"/>
    <col min="15105" max="15105" width="1" style="70" customWidth="1"/>
    <col min="15106" max="15106" width="3.28515625" style="70" bestFit="1" customWidth="1"/>
    <col min="15107" max="15107" width="6.85546875" style="70" customWidth="1"/>
    <col min="15108" max="15111" width="16.140625" style="70" customWidth="1"/>
    <col min="15112" max="15360" width="9.140625" style="70"/>
    <col min="15361" max="15361" width="1" style="70" customWidth="1"/>
    <col min="15362" max="15362" width="3.28515625" style="70" bestFit="1" customWidth="1"/>
    <col min="15363" max="15363" width="6.85546875" style="70" customWidth="1"/>
    <col min="15364" max="15367" width="16.140625" style="70" customWidth="1"/>
    <col min="15368" max="15616" width="9.140625" style="70"/>
    <col min="15617" max="15617" width="1" style="70" customWidth="1"/>
    <col min="15618" max="15618" width="3.28515625" style="70" bestFit="1" customWidth="1"/>
    <col min="15619" max="15619" width="6.85546875" style="70" customWidth="1"/>
    <col min="15620" max="15623" width="16.140625" style="70" customWidth="1"/>
    <col min="15624" max="15872" width="9.140625" style="70"/>
    <col min="15873" max="15873" width="1" style="70" customWidth="1"/>
    <col min="15874" max="15874" width="3.28515625" style="70" bestFit="1" customWidth="1"/>
    <col min="15875" max="15875" width="6.85546875" style="70" customWidth="1"/>
    <col min="15876" max="15879" width="16.140625" style="70" customWidth="1"/>
    <col min="15880" max="16128" width="9.140625" style="70"/>
    <col min="16129" max="16129" width="1" style="70" customWidth="1"/>
    <col min="16130" max="16130" width="3.28515625" style="70" bestFit="1" customWidth="1"/>
    <col min="16131" max="16131" width="6.85546875" style="70" customWidth="1"/>
    <col min="16132" max="16135" width="16.140625" style="70" customWidth="1"/>
    <col min="16136" max="16384" width="9.140625" style="70"/>
  </cols>
  <sheetData>
    <row r="2" spans="1:10" ht="43.5" customHeight="1">
      <c r="B2" s="271" t="s">
        <v>72</v>
      </c>
      <c r="C2" s="271"/>
      <c r="D2" s="271"/>
      <c r="E2" s="271"/>
      <c r="F2" s="271"/>
      <c r="G2" s="271"/>
      <c r="H2" s="271"/>
    </row>
    <row r="3" spans="1:10" ht="13.7" customHeight="1">
      <c r="B3" s="47"/>
    </row>
    <row r="4" spans="1:10" ht="24.95" customHeight="1">
      <c r="B4" s="407" t="s">
        <v>5</v>
      </c>
      <c r="C4" s="408"/>
      <c r="D4" s="96" t="s">
        <v>19</v>
      </c>
      <c r="E4" s="96" t="s">
        <v>20</v>
      </c>
      <c r="F4" s="96" t="s">
        <v>68</v>
      </c>
      <c r="G4" s="96" t="s">
        <v>69</v>
      </c>
      <c r="H4" s="96" t="s">
        <v>27</v>
      </c>
    </row>
    <row r="5" spans="1:10" ht="18.600000000000001" customHeight="1">
      <c r="B5" s="422" t="s">
        <v>32</v>
      </c>
      <c r="C5" s="422"/>
      <c r="D5" s="422"/>
      <c r="E5" s="422"/>
      <c r="F5" s="422"/>
      <c r="G5" s="422"/>
      <c r="H5" s="422"/>
    </row>
    <row r="6" spans="1:10" ht="18.600000000000001" customHeight="1">
      <c r="B6" s="274" t="s">
        <v>11</v>
      </c>
      <c r="C6" s="274"/>
      <c r="D6" s="274"/>
      <c r="E6" s="274"/>
      <c r="F6" s="274"/>
      <c r="G6" s="274"/>
      <c r="H6" s="274"/>
    </row>
    <row r="7" spans="1:10" s="128" customFormat="1" ht="18" hidden="1" customHeight="1">
      <c r="B7" s="44" t="s">
        <v>12</v>
      </c>
      <c r="C7" s="30">
        <v>2015</v>
      </c>
      <c r="D7" s="83">
        <v>66.400000000000006</v>
      </c>
      <c r="E7" s="83">
        <v>67.3</v>
      </c>
      <c r="F7" s="83">
        <v>52</v>
      </c>
      <c r="G7" s="83">
        <v>76.3</v>
      </c>
      <c r="H7" s="83">
        <v>59.4</v>
      </c>
    </row>
    <row r="8" spans="1:10" s="128" customFormat="1" ht="18" hidden="1" customHeight="1">
      <c r="B8" s="44" t="s">
        <v>13</v>
      </c>
      <c r="C8" s="30">
        <v>2015</v>
      </c>
      <c r="D8" s="83">
        <v>28</v>
      </c>
      <c r="E8" s="83">
        <v>76.599999999999994</v>
      </c>
      <c r="F8" s="83">
        <v>50.2</v>
      </c>
      <c r="G8" s="83">
        <v>48.4</v>
      </c>
      <c r="H8" s="83">
        <v>51.3</v>
      </c>
    </row>
    <row r="9" spans="1:10" s="128" customFormat="1" ht="18" hidden="1" customHeight="1">
      <c r="B9" s="44" t="s">
        <v>14</v>
      </c>
      <c r="C9" s="30">
        <v>2015</v>
      </c>
      <c r="D9" s="83">
        <v>171.2</v>
      </c>
      <c r="E9" s="83">
        <v>94</v>
      </c>
      <c r="F9" s="83">
        <v>82.3</v>
      </c>
      <c r="G9" s="83">
        <v>51.9</v>
      </c>
      <c r="H9" s="83">
        <v>80.900000000000006</v>
      </c>
    </row>
    <row r="10" spans="1:10" s="128" customFormat="1" ht="18" customHeight="1">
      <c r="B10" s="44" t="s">
        <v>15</v>
      </c>
      <c r="C10" s="30">
        <v>2015</v>
      </c>
      <c r="D10" s="83">
        <v>147.30000000000001</v>
      </c>
      <c r="E10" s="83">
        <v>48.2</v>
      </c>
      <c r="F10" s="83">
        <v>61.3</v>
      </c>
      <c r="G10" s="83">
        <v>91</v>
      </c>
      <c r="H10" s="83">
        <v>69.8</v>
      </c>
    </row>
    <row r="11" spans="1:10" ht="5.25" customHeight="1">
      <c r="A11" s="70"/>
      <c r="B11" s="421"/>
      <c r="C11" s="421"/>
      <c r="D11" s="421"/>
      <c r="E11" s="421"/>
      <c r="F11" s="421"/>
      <c r="G11" s="421"/>
      <c r="H11" s="421"/>
      <c r="I11" s="70"/>
      <c r="J11" s="70"/>
    </row>
    <row r="12" spans="1:10" s="128" customFormat="1" ht="18" customHeight="1">
      <c r="B12" s="44" t="s">
        <v>12</v>
      </c>
      <c r="C12" s="30">
        <v>2016</v>
      </c>
      <c r="D12" s="83">
        <v>23.9</v>
      </c>
      <c r="E12" s="83">
        <v>44.4</v>
      </c>
      <c r="F12" s="83">
        <v>65.8</v>
      </c>
      <c r="G12" s="83">
        <v>57.4</v>
      </c>
      <c r="H12" s="83">
        <v>58.5</v>
      </c>
    </row>
    <row r="13" spans="1:10" s="122" customFormat="1" ht="18" customHeight="1">
      <c r="B13" s="144" t="s">
        <v>13</v>
      </c>
      <c r="C13" s="75">
        <v>2016</v>
      </c>
      <c r="D13" s="125">
        <v>45.6</v>
      </c>
      <c r="E13" s="125">
        <v>57.6</v>
      </c>
      <c r="F13" s="125">
        <v>67.099999999999994</v>
      </c>
      <c r="G13" s="125">
        <v>98.1</v>
      </c>
      <c r="H13" s="125">
        <v>70.5</v>
      </c>
    </row>
    <row r="14" spans="1:10" s="122" customFormat="1" ht="18" customHeight="1">
      <c r="B14" s="144" t="s">
        <v>14</v>
      </c>
      <c r="C14" s="75">
        <v>2016</v>
      </c>
      <c r="D14" s="125">
        <v>49</v>
      </c>
      <c r="E14" s="125">
        <v>67.400000000000006</v>
      </c>
      <c r="F14" s="125">
        <v>54</v>
      </c>
      <c r="G14" s="125">
        <v>66.900000000000006</v>
      </c>
      <c r="H14" s="125">
        <v>57.3</v>
      </c>
    </row>
    <row r="15" spans="1:10" s="122" customFormat="1" ht="18" customHeight="1">
      <c r="B15" s="144" t="s">
        <v>15</v>
      </c>
      <c r="C15" s="75">
        <v>2016</v>
      </c>
      <c r="D15" s="125">
        <v>105.3</v>
      </c>
      <c r="E15" s="125">
        <v>59.4</v>
      </c>
      <c r="F15" s="125">
        <v>80.2</v>
      </c>
      <c r="G15" s="125">
        <v>49.2</v>
      </c>
      <c r="H15" s="125">
        <v>74</v>
      </c>
    </row>
    <row r="16" spans="1:10" ht="5.25" customHeight="1">
      <c r="A16" s="70"/>
      <c r="B16" s="421"/>
      <c r="C16" s="421"/>
      <c r="D16" s="421"/>
      <c r="E16" s="421"/>
      <c r="F16" s="421"/>
      <c r="G16" s="421"/>
      <c r="H16" s="421"/>
      <c r="I16" s="70"/>
      <c r="J16" s="70"/>
    </row>
    <row r="17" spans="1:10" s="122" customFormat="1" ht="18" customHeight="1">
      <c r="B17" s="144" t="s">
        <v>12</v>
      </c>
      <c r="C17" s="30">
        <v>2017</v>
      </c>
      <c r="D17" s="125">
        <v>49.9</v>
      </c>
      <c r="E17" s="125">
        <v>77.5</v>
      </c>
      <c r="F17" s="125">
        <v>44.9</v>
      </c>
      <c r="G17" s="125">
        <v>56.4</v>
      </c>
      <c r="H17" s="125">
        <v>50.6</v>
      </c>
    </row>
    <row r="18" spans="1:10" s="122" customFormat="1" ht="18" customHeight="1">
      <c r="B18" s="144" t="s">
        <v>13</v>
      </c>
      <c r="C18" s="30">
        <v>2017</v>
      </c>
      <c r="D18" s="125">
        <v>20.5</v>
      </c>
      <c r="E18" s="125">
        <v>63.5</v>
      </c>
      <c r="F18" s="125">
        <v>47.5</v>
      </c>
      <c r="G18" s="125">
        <v>44.9</v>
      </c>
      <c r="H18" s="125">
        <v>47</v>
      </c>
    </row>
    <row r="19" spans="1:10" s="122" customFormat="1" ht="18" customHeight="1">
      <c r="B19" s="144" t="s">
        <v>14</v>
      </c>
      <c r="C19" s="30">
        <v>2017</v>
      </c>
      <c r="D19" s="125">
        <v>55.8</v>
      </c>
      <c r="E19" s="125">
        <v>82.1</v>
      </c>
      <c r="F19" s="125">
        <v>35.700000000000003</v>
      </c>
      <c r="G19" s="125">
        <v>55.6</v>
      </c>
      <c r="H19" s="125">
        <v>44.4</v>
      </c>
    </row>
    <row r="20" spans="1:10" s="122" customFormat="1" ht="18" customHeight="1">
      <c r="B20" s="144" t="s">
        <v>15</v>
      </c>
      <c r="C20" s="30">
        <v>2017</v>
      </c>
      <c r="D20" s="125">
        <v>31</v>
      </c>
      <c r="E20" s="125">
        <v>58.6</v>
      </c>
      <c r="F20" s="125">
        <v>42.8</v>
      </c>
      <c r="G20" s="125">
        <v>48.4</v>
      </c>
      <c r="H20" s="125">
        <v>44.9</v>
      </c>
    </row>
    <row r="21" spans="1:10" ht="5.25" customHeight="1">
      <c r="A21" s="70"/>
      <c r="B21" s="421"/>
      <c r="C21" s="421"/>
      <c r="D21" s="421"/>
      <c r="E21" s="421"/>
      <c r="F21" s="421"/>
      <c r="G21" s="421"/>
      <c r="H21" s="421"/>
      <c r="I21" s="70"/>
      <c r="J21" s="70"/>
    </row>
    <row r="22" spans="1:10" s="122" customFormat="1" ht="18" customHeight="1">
      <c r="B22" s="144" t="s">
        <v>12</v>
      </c>
      <c r="C22" s="30">
        <v>2018</v>
      </c>
      <c r="D22" s="125">
        <v>65.400000000000006</v>
      </c>
      <c r="E22" s="125">
        <v>65.8</v>
      </c>
      <c r="F22" s="125">
        <v>43.2</v>
      </c>
      <c r="G22" s="125">
        <v>51.5</v>
      </c>
      <c r="H22" s="125">
        <v>48.2</v>
      </c>
    </row>
    <row r="23" spans="1:10" s="122" customFormat="1" ht="18" customHeight="1">
      <c r="B23" s="144" t="s">
        <v>13</v>
      </c>
      <c r="C23" s="30">
        <v>2018</v>
      </c>
      <c r="D23" s="125">
        <v>61.6</v>
      </c>
      <c r="E23" s="125">
        <v>87.4</v>
      </c>
      <c r="F23" s="125">
        <v>42.2</v>
      </c>
      <c r="G23" s="125">
        <v>52.2</v>
      </c>
      <c r="H23" s="125">
        <v>48.7</v>
      </c>
    </row>
    <row r="24" spans="1:10" s="76" customFormat="1" ht="18" customHeight="1">
      <c r="B24" s="65" t="s">
        <v>14</v>
      </c>
      <c r="C24" s="124">
        <v>2018</v>
      </c>
      <c r="D24" s="27">
        <v>56.1</v>
      </c>
      <c r="E24" s="27">
        <v>83.6</v>
      </c>
      <c r="F24" s="27">
        <v>186.1</v>
      </c>
      <c r="G24" s="27">
        <v>49.1</v>
      </c>
      <c r="H24" s="27">
        <v>142.5</v>
      </c>
    </row>
    <row r="25" spans="1:10" s="76" customFormat="1" ht="18" hidden="1" customHeight="1">
      <c r="B25" s="65" t="s">
        <v>15</v>
      </c>
      <c r="C25" s="124">
        <v>2018</v>
      </c>
      <c r="D25" s="27"/>
      <c r="E25" s="27"/>
      <c r="F25" s="27"/>
      <c r="G25" s="27"/>
      <c r="H25" s="27"/>
    </row>
    <row r="26" spans="1:10" ht="18.600000000000001" customHeight="1">
      <c r="B26" s="274" t="s">
        <v>16</v>
      </c>
      <c r="C26" s="274"/>
      <c r="D26" s="274"/>
      <c r="E26" s="274"/>
      <c r="F26" s="274"/>
      <c r="G26" s="274"/>
      <c r="H26" s="274"/>
    </row>
    <row r="27" spans="1:10" s="128" customFormat="1" ht="18" hidden="1" customHeight="1">
      <c r="B27" s="44" t="s">
        <v>12</v>
      </c>
      <c r="C27" s="30">
        <v>2015</v>
      </c>
      <c r="D27" s="83">
        <v>72.7</v>
      </c>
      <c r="E27" s="83">
        <v>68.400000000000006</v>
      </c>
      <c r="F27" s="83">
        <v>33.299999999999997</v>
      </c>
      <c r="G27" s="83">
        <v>56.5</v>
      </c>
      <c r="H27" s="83">
        <v>50.5</v>
      </c>
    </row>
    <row r="28" spans="1:10" s="128" customFormat="1" ht="18" hidden="1" customHeight="1">
      <c r="B28" s="44" t="s">
        <v>13</v>
      </c>
      <c r="C28" s="30">
        <v>2015</v>
      </c>
      <c r="D28" s="83">
        <v>38.5</v>
      </c>
      <c r="E28" s="83">
        <v>68.099999999999994</v>
      </c>
      <c r="F28" s="83">
        <v>59.9</v>
      </c>
      <c r="G28" s="83">
        <v>37.9</v>
      </c>
      <c r="H28" s="83">
        <v>55.4</v>
      </c>
    </row>
    <row r="29" spans="1:10" s="128" customFormat="1" ht="18" hidden="1" customHeight="1">
      <c r="B29" s="44" t="s">
        <v>14</v>
      </c>
      <c r="C29" s="30">
        <v>2015</v>
      </c>
      <c r="D29" s="83">
        <v>168.3</v>
      </c>
      <c r="E29" s="83">
        <v>79.599999999999994</v>
      </c>
      <c r="F29" s="83">
        <v>80.599999999999994</v>
      </c>
      <c r="G29" s="83">
        <v>84.7</v>
      </c>
      <c r="H29" s="83">
        <v>88.8</v>
      </c>
    </row>
    <row r="30" spans="1:10" s="128" customFormat="1" ht="18" customHeight="1">
      <c r="B30" s="44" t="s">
        <v>15</v>
      </c>
      <c r="C30" s="30">
        <v>2015</v>
      </c>
      <c r="D30" s="83">
        <v>157.6</v>
      </c>
      <c r="E30" s="83">
        <v>63.6</v>
      </c>
      <c r="F30" s="83">
        <v>35.200000000000003</v>
      </c>
      <c r="G30" s="83">
        <v>40.6</v>
      </c>
      <c r="H30" s="83">
        <v>57</v>
      </c>
    </row>
    <row r="31" spans="1:10" ht="5.25" customHeight="1">
      <c r="A31" s="70"/>
      <c r="B31" s="421"/>
      <c r="C31" s="421"/>
      <c r="D31" s="421"/>
      <c r="E31" s="421"/>
      <c r="F31" s="421"/>
      <c r="G31" s="421"/>
      <c r="H31" s="421"/>
      <c r="I31" s="70"/>
      <c r="J31" s="70"/>
    </row>
    <row r="32" spans="1:10" s="128" customFormat="1" ht="18" customHeight="1">
      <c r="B32" s="44" t="s">
        <v>12</v>
      </c>
      <c r="C32" s="30">
        <v>2016</v>
      </c>
      <c r="D32" s="83">
        <v>47.2</v>
      </c>
      <c r="E32" s="83">
        <v>44.6</v>
      </c>
      <c r="F32" s="83">
        <v>35.5</v>
      </c>
      <c r="G32" s="83">
        <v>35.9</v>
      </c>
      <c r="H32" s="83">
        <v>38.799999999999997</v>
      </c>
    </row>
    <row r="33" spans="1:10" s="122" customFormat="1" ht="18" customHeight="1">
      <c r="B33" s="144" t="s">
        <v>13</v>
      </c>
      <c r="C33" s="75">
        <v>2016</v>
      </c>
      <c r="D33" s="125">
        <v>55.4</v>
      </c>
      <c r="E33" s="125">
        <v>54.1</v>
      </c>
      <c r="F33" s="125">
        <v>54.4</v>
      </c>
      <c r="G33" s="125">
        <v>101.2</v>
      </c>
      <c r="H33" s="125">
        <v>64.7</v>
      </c>
    </row>
    <row r="34" spans="1:10" s="122" customFormat="1" ht="18" customHeight="1">
      <c r="B34" s="144" t="s">
        <v>14</v>
      </c>
      <c r="C34" s="75">
        <v>2016</v>
      </c>
      <c r="D34" s="125">
        <v>58.7</v>
      </c>
      <c r="E34" s="125">
        <v>56.1</v>
      </c>
      <c r="F34" s="125">
        <v>30.2</v>
      </c>
      <c r="G34" s="125">
        <v>60.5</v>
      </c>
      <c r="H34" s="125">
        <v>45.8</v>
      </c>
    </row>
    <row r="35" spans="1:10" s="122" customFormat="1" ht="18" customHeight="1">
      <c r="B35" s="144" t="s">
        <v>15</v>
      </c>
      <c r="C35" s="75">
        <v>2016</v>
      </c>
      <c r="D35" s="125">
        <v>154</v>
      </c>
      <c r="E35" s="125">
        <v>57</v>
      </c>
      <c r="F35" s="125">
        <v>75.099999999999994</v>
      </c>
      <c r="G35" s="125">
        <v>52.6</v>
      </c>
      <c r="H35" s="125">
        <v>74.099999999999994</v>
      </c>
    </row>
    <row r="36" spans="1:10" ht="5.25" customHeight="1">
      <c r="A36" s="70"/>
      <c r="B36" s="421"/>
      <c r="C36" s="421"/>
      <c r="D36" s="421"/>
      <c r="E36" s="421"/>
      <c r="F36" s="421"/>
      <c r="G36" s="421"/>
      <c r="H36" s="421"/>
      <c r="I36" s="70"/>
      <c r="J36" s="70"/>
    </row>
    <row r="37" spans="1:10" s="122" customFormat="1" ht="18" customHeight="1">
      <c r="B37" s="144" t="s">
        <v>12</v>
      </c>
      <c r="C37" s="30">
        <v>2017</v>
      </c>
      <c r="D37" s="125">
        <v>59.1</v>
      </c>
      <c r="E37" s="125">
        <v>69</v>
      </c>
      <c r="F37" s="125">
        <v>42.6</v>
      </c>
      <c r="G37" s="125">
        <v>22</v>
      </c>
      <c r="H37" s="125">
        <v>44.9</v>
      </c>
    </row>
    <row r="38" spans="1:10" s="122" customFormat="1" ht="18" customHeight="1">
      <c r="B38" s="144" t="s">
        <v>13</v>
      </c>
      <c r="C38" s="30">
        <v>2017</v>
      </c>
      <c r="D38" s="125">
        <v>12.3</v>
      </c>
      <c r="E38" s="125">
        <v>48.3</v>
      </c>
      <c r="F38" s="125">
        <v>56.4</v>
      </c>
      <c r="G38" s="125">
        <v>64.099999999999994</v>
      </c>
      <c r="H38" s="125">
        <v>51.8</v>
      </c>
    </row>
    <row r="39" spans="1:10" s="122" customFormat="1" ht="18" customHeight="1">
      <c r="B39" s="144" t="s">
        <v>14</v>
      </c>
      <c r="C39" s="30">
        <v>2017</v>
      </c>
      <c r="D39" s="125">
        <v>54</v>
      </c>
      <c r="E39" s="125">
        <v>79.400000000000006</v>
      </c>
      <c r="F39" s="125">
        <v>81.599999999999994</v>
      </c>
      <c r="G39" s="125">
        <v>45.5</v>
      </c>
      <c r="H39" s="125">
        <v>69.7</v>
      </c>
    </row>
    <row r="40" spans="1:10" s="122" customFormat="1" ht="18" customHeight="1">
      <c r="B40" s="144" t="s">
        <v>15</v>
      </c>
      <c r="C40" s="30">
        <v>2017</v>
      </c>
      <c r="D40" s="125">
        <v>39.9</v>
      </c>
      <c r="E40" s="125">
        <v>59.4</v>
      </c>
      <c r="F40" s="125">
        <v>52.7</v>
      </c>
      <c r="G40" s="125">
        <v>45.7</v>
      </c>
      <c r="H40" s="125">
        <v>50.7</v>
      </c>
    </row>
    <row r="41" spans="1:10" ht="5.25" customHeight="1">
      <c r="A41" s="70"/>
      <c r="B41" s="421"/>
      <c r="C41" s="421"/>
      <c r="D41" s="421"/>
      <c r="E41" s="421"/>
      <c r="F41" s="421"/>
      <c r="G41" s="421"/>
      <c r="H41" s="421"/>
      <c r="I41" s="70"/>
      <c r="J41" s="70"/>
    </row>
    <row r="42" spans="1:10" s="122" customFormat="1" ht="18" customHeight="1">
      <c r="B42" s="144" t="s">
        <v>12</v>
      </c>
      <c r="C42" s="30">
        <v>2018</v>
      </c>
      <c r="D42" s="125">
        <v>65</v>
      </c>
      <c r="E42" s="125">
        <v>75.7</v>
      </c>
      <c r="F42" s="125">
        <v>54.3</v>
      </c>
      <c r="G42" s="125">
        <v>58.6</v>
      </c>
      <c r="H42" s="125">
        <v>60.2</v>
      </c>
    </row>
    <row r="43" spans="1:10" s="122" customFormat="1" ht="18" customHeight="1">
      <c r="B43" s="144" t="s">
        <v>13</v>
      </c>
      <c r="C43" s="30">
        <v>2018</v>
      </c>
      <c r="D43" s="125">
        <v>104.8</v>
      </c>
      <c r="E43" s="125">
        <v>106.4</v>
      </c>
      <c r="F43" s="125">
        <v>88</v>
      </c>
      <c r="G43" s="125">
        <v>82.3</v>
      </c>
      <c r="H43" s="125">
        <v>91.6</v>
      </c>
    </row>
    <row r="44" spans="1:10" s="76" customFormat="1" ht="18" customHeight="1">
      <c r="B44" s="65" t="s">
        <v>14</v>
      </c>
      <c r="C44" s="124">
        <v>2018</v>
      </c>
      <c r="D44" s="27">
        <v>50.3</v>
      </c>
      <c r="E44" s="27">
        <v>86.6</v>
      </c>
      <c r="F44" s="27">
        <v>60.6</v>
      </c>
      <c r="G44" s="27">
        <v>46.1</v>
      </c>
      <c r="H44" s="27">
        <v>60.3</v>
      </c>
    </row>
    <row r="45" spans="1:10" s="76" customFormat="1" ht="18" hidden="1" customHeight="1">
      <c r="B45" s="65" t="s">
        <v>15</v>
      </c>
      <c r="C45" s="124">
        <v>2018</v>
      </c>
      <c r="D45" s="27"/>
      <c r="E45" s="27"/>
      <c r="F45" s="27"/>
      <c r="G45" s="27"/>
      <c r="H45" s="27"/>
    </row>
    <row r="46" spans="1:10" ht="18.600000000000001" customHeight="1">
      <c r="B46" s="274" t="s">
        <v>17</v>
      </c>
      <c r="C46" s="274"/>
      <c r="D46" s="274"/>
      <c r="E46" s="274"/>
      <c r="F46" s="274"/>
      <c r="G46" s="274"/>
      <c r="H46" s="274"/>
    </row>
    <row r="47" spans="1:10" s="128" customFormat="1" ht="18" hidden="1" customHeight="1">
      <c r="B47" s="44" t="s">
        <v>12</v>
      </c>
      <c r="C47" s="30">
        <v>2015</v>
      </c>
      <c r="D47" s="83">
        <v>55.5</v>
      </c>
      <c r="E47" s="83">
        <v>65.5</v>
      </c>
      <c r="F47" s="83">
        <v>57.7</v>
      </c>
      <c r="G47" s="83">
        <v>83.9</v>
      </c>
      <c r="H47" s="83">
        <v>63.5</v>
      </c>
    </row>
    <row r="48" spans="1:10" s="128" customFormat="1" ht="18" hidden="1" customHeight="1">
      <c r="B48" s="44" t="s">
        <v>13</v>
      </c>
      <c r="C48" s="30">
        <v>2015</v>
      </c>
      <c r="D48" s="83">
        <v>6.1</v>
      </c>
      <c r="E48" s="83">
        <v>93.1</v>
      </c>
      <c r="F48" s="83">
        <v>47.6</v>
      </c>
      <c r="G48" s="83">
        <v>52.4</v>
      </c>
      <c r="H48" s="83">
        <v>49.6</v>
      </c>
    </row>
    <row r="49" spans="1:10" s="128" customFormat="1" ht="18" hidden="1" customHeight="1">
      <c r="B49" s="44" t="s">
        <v>14</v>
      </c>
      <c r="C49" s="30">
        <v>2015</v>
      </c>
      <c r="D49" s="83">
        <v>177.3</v>
      </c>
      <c r="E49" s="83">
        <v>138.5</v>
      </c>
      <c r="F49" s="83">
        <v>82.7</v>
      </c>
      <c r="G49" s="83">
        <v>40.700000000000003</v>
      </c>
      <c r="H49" s="83">
        <v>78</v>
      </c>
    </row>
    <row r="50" spans="1:10" s="128" customFormat="1" ht="18" customHeight="1">
      <c r="B50" s="44" t="s">
        <v>15</v>
      </c>
      <c r="C50" s="30">
        <v>2015</v>
      </c>
      <c r="D50" s="83">
        <v>125.1</v>
      </c>
      <c r="E50" s="83">
        <v>16</v>
      </c>
      <c r="F50" s="83">
        <v>69.400000000000006</v>
      </c>
      <c r="G50" s="83">
        <v>112.3</v>
      </c>
      <c r="H50" s="83">
        <v>76.2</v>
      </c>
    </row>
    <row r="51" spans="1:10" ht="5.25" customHeight="1">
      <c r="A51" s="70"/>
      <c r="B51" s="421"/>
      <c r="C51" s="421"/>
      <c r="D51" s="421"/>
      <c r="E51" s="421"/>
      <c r="F51" s="421"/>
      <c r="G51" s="421"/>
      <c r="H51" s="421"/>
      <c r="I51" s="70"/>
      <c r="J51" s="70"/>
    </row>
    <row r="52" spans="1:10" s="128" customFormat="1" ht="18" customHeight="1">
      <c r="B52" s="44" t="s">
        <v>12</v>
      </c>
      <c r="C52" s="30">
        <v>2016</v>
      </c>
      <c r="D52" s="83">
        <v>-24.4</v>
      </c>
      <c r="E52" s="83">
        <v>44</v>
      </c>
      <c r="F52" s="83">
        <v>79.2</v>
      </c>
      <c r="G52" s="83">
        <v>67.099999999999994</v>
      </c>
      <c r="H52" s="83">
        <v>70.2</v>
      </c>
    </row>
    <row r="53" spans="1:10" s="128" customFormat="1" ht="18" customHeight="1">
      <c r="B53" s="44" t="s">
        <v>13</v>
      </c>
      <c r="C53" s="30">
        <v>2016</v>
      </c>
      <c r="D53" s="83">
        <v>20.6</v>
      </c>
      <c r="E53" s="83">
        <v>65.400000000000006</v>
      </c>
      <c r="F53" s="83">
        <v>69.099999999999994</v>
      </c>
      <c r="G53" s="83">
        <v>96.7</v>
      </c>
      <c r="H53" s="83">
        <v>72.2</v>
      </c>
    </row>
    <row r="54" spans="1:10" s="122" customFormat="1" ht="18" customHeight="1">
      <c r="B54" s="144" t="s">
        <v>14</v>
      </c>
      <c r="C54" s="75">
        <v>2016</v>
      </c>
      <c r="D54" s="125">
        <v>26.9</v>
      </c>
      <c r="E54" s="125">
        <v>92.6</v>
      </c>
      <c r="F54" s="125">
        <v>59.3</v>
      </c>
      <c r="G54" s="125">
        <v>70.400000000000006</v>
      </c>
      <c r="H54" s="125">
        <v>61.8</v>
      </c>
    </row>
    <row r="55" spans="1:10" s="122" customFormat="1" ht="18" customHeight="1">
      <c r="B55" s="144" t="s">
        <v>15</v>
      </c>
      <c r="C55" s="75">
        <v>2016</v>
      </c>
      <c r="D55" s="125">
        <v>6.3</v>
      </c>
      <c r="E55" s="125">
        <v>65.3</v>
      </c>
      <c r="F55" s="125">
        <v>81.099999999999994</v>
      </c>
      <c r="G55" s="125">
        <v>47.6</v>
      </c>
      <c r="H55" s="125">
        <v>73.900000000000006</v>
      </c>
    </row>
    <row r="56" spans="1:10" ht="5.25" customHeight="1">
      <c r="A56" s="70"/>
      <c r="B56" s="421"/>
      <c r="C56" s="421"/>
      <c r="D56" s="421"/>
      <c r="E56" s="421"/>
      <c r="F56" s="421"/>
      <c r="G56" s="421"/>
      <c r="H56" s="421"/>
      <c r="I56" s="70"/>
      <c r="J56" s="70"/>
    </row>
    <row r="57" spans="1:10" s="122" customFormat="1" ht="18" customHeight="1">
      <c r="B57" s="144" t="s">
        <v>12</v>
      </c>
      <c r="C57" s="30">
        <v>2017</v>
      </c>
      <c r="D57" s="125">
        <v>34.1</v>
      </c>
      <c r="E57" s="125">
        <v>87.9</v>
      </c>
      <c r="F57" s="125">
        <v>45.6</v>
      </c>
      <c r="G57" s="125">
        <v>70</v>
      </c>
      <c r="H57" s="125">
        <v>53.1</v>
      </c>
    </row>
    <row r="58" spans="1:10" s="122" customFormat="1" ht="18" customHeight="1">
      <c r="B58" s="144" t="s">
        <v>13</v>
      </c>
      <c r="C58" s="30">
        <v>2017</v>
      </c>
      <c r="D58" s="125">
        <v>39.200000000000003</v>
      </c>
      <c r="E58" s="125">
        <v>91.6</v>
      </c>
      <c r="F58" s="125">
        <v>44.7</v>
      </c>
      <c r="G58" s="125">
        <v>38.9</v>
      </c>
      <c r="H58" s="125">
        <v>45.1</v>
      </c>
    </row>
    <row r="59" spans="1:10" s="122" customFormat="1" ht="18" customHeight="1">
      <c r="B59" s="144" t="s">
        <v>14</v>
      </c>
      <c r="C59" s="30">
        <v>2017</v>
      </c>
      <c r="D59" s="125">
        <v>60</v>
      </c>
      <c r="E59" s="125">
        <v>87.3</v>
      </c>
      <c r="F59" s="125">
        <v>25.9</v>
      </c>
      <c r="G59" s="125">
        <v>59.3</v>
      </c>
      <c r="H59" s="125">
        <v>35.799999999999997</v>
      </c>
    </row>
    <row r="60" spans="1:10" s="122" customFormat="1" ht="18" customHeight="1">
      <c r="B60" s="144" t="s">
        <v>15</v>
      </c>
      <c r="C60" s="30">
        <v>2017</v>
      </c>
      <c r="D60" s="125">
        <v>14</v>
      </c>
      <c r="E60" s="125">
        <v>57.2</v>
      </c>
      <c r="F60" s="125">
        <v>40</v>
      </c>
      <c r="G60" s="125">
        <v>49.6</v>
      </c>
      <c r="H60" s="125">
        <v>42.5</v>
      </c>
    </row>
    <row r="61" spans="1:10" ht="5.25" customHeight="1">
      <c r="A61" s="70"/>
      <c r="B61" s="421"/>
      <c r="C61" s="421"/>
      <c r="D61" s="421"/>
      <c r="E61" s="421"/>
      <c r="F61" s="421"/>
      <c r="G61" s="421"/>
      <c r="H61" s="421"/>
      <c r="I61" s="70"/>
      <c r="J61" s="70"/>
    </row>
    <row r="62" spans="1:10" s="122" customFormat="1" ht="18" customHeight="1">
      <c r="B62" s="144" t="s">
        <v>12</v>
      </c>
      <c r="C62" s="30">
        <v>2018</v>
      </c>
      <c r="D62" s="125">
        <v>66</v>
      </c>
      <c r="E62" s="125">
        <v>55.6</v>
      </c>
      <c r="F62" s="125">
        <v>40.700000000000003</v>
      </c>
      <c r="G62" s="125">
        <v>49.7</v>
      </c>
      <c r="H62" s="125">
        <v>44.6</v>
      </c>
    </row>
    <row r="63" spans="1:10" s="122" customFormat="1" ht="18" customHeight="1">
      <c r="B63" s="144" t="s">
        <v>13</v>
      </c>
      <c r="C63" s="30">
        <v>2018</v>
      </c>
      <c r="D63" s="125">
        <v>25.4</v>
      </c>
      <c r="E63" s="125">
        <v>67.900000000000006</v>
      </c>
      <c r="F63" s="125">
        <v>33</v>
      </c>
      <c r="G63" s="125">
        <v>46.8</v>
      </c>
      <c r="H63" s="125">
        <v>38.200000000000003</v>
      </c>
    </row>
    <row r="64" spans="1:10" s="76" customFormat="1" ht="18" customHeight="1">
      <c r="B64" s="65" t="s">
        <v>14</v>
      </c>
      <c r="C64" s="124">
        <v>2018</v>
      </c>
      <c r="D64" s="27">
        <v>65.2</v>
      </c>
      <c r="E64" s="27">
        <v>80</v>
      </c>
      <c r="F64" s="27">
        <v>206.8</v>
      </c>
      <c r="G64" s="27">
        <v>49.9</v>
      </c>
      <c r="H64" s="27">
        <v>162.69999999999999</v>
      </c>
    </row>
    <row r="65" spans="2:8" s="76" customFormat="1" ht="18" hidden="1" customHeight="1">
      <c r="B65" s="65" t="s">
        <v>15</v>
      </c>
      <c r="C65" s="124">
        <v>2018</v>
      </c>
      <c r="D65" s="27"/>
      <c r="E65" s="27"/>
      <c r="F65" s="27"/>
      <c r="G65" s="27"/>
      <c r="H65" s="27"/>
    </row>
    <row r="67" spans="2:8">
      <c r="B67" s="48" t="s">
        <v>78</v>
      </c>
    </row>
  </sheetData>
  <sheetProtection formatCells="0" formatColumns="0" formatRows="0"/>
  <mergeCells count="15">
    <mergeCell ref="B61:H61"/>
    <mergeCell ref="B21:H21"/>
    <mergeCell ref="B2:H2"/>
    <mergeCell ref="B4:C4"/>
    <mergeCell ref="B5:H5"/>
    <mergeCell ref="B6:H6"/>
    <mergeCell ref="B26:H26"/>
    <mergeCell ref="B56:H56"/>
    <mergeCell ref="B36:H36"/>
    <mergeCell ref="B16:H16"/>
    <mergeCell ref="B41:H41"/>
    <mergeCell ref="B46:H46"/>
    <mergeCell ref="B11:H11"/>
    <mergeCell ref="B31:H31"/>
    <mergeCell ref="B51:H51"/>
  </mergeCells>
  <printOptions horizontalCentered="1"/>
  <pageMargins left="0" right="0" top="0.39370078740157483" bottom="0.39370078740157483" header="0" footer="0"/>
  <pageSetup paperSize="9" scale="120" fitToHeight="0" orientation="portrait" r:id="rId1"/>
  <headerFooter alignWithMargins="0">
    <oddFooter>&amp;C&amp;P of &amp;N</oddFooter>
  </headerFooter>
  <rowBreaks count="1" manualBreakCount="1">
    <brk id="4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J12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41" sqref="P41"/>
    </sheetView>
  </sheetViews>
  <sheetFormatPr defaultRowHeight="12.75"/>
  <cols>
    <col min="1" max="1" width="1" customWidth="1"/>
    <col min="2" max="2" width="4.28515625" customWidth="1"/>
    <col min="3" max="3" width="6" style="2" customWidth="1"/>
    <col min="4" max="6" width="11.7109375" customWidth="1"/>
    <col min="7" max="8" width="12.42578125" customWidth="1"/>
    <col min="9" max="9" width="11.7109375" customWidth="1"/>
    <col min="10" max="10" width="12.42578125" customWidth="1"/>
    <col min="11" max="11" width="2" customWidth="1"/>
    <col min="12" max="12" width="2.28515625" customWidth="1"/>
    <col min="13" max="17" width="7" customWidth="1"/>
    <col min="18" max="18" width="14" customWidth="1"/>
    <col min="19" max="33" width="7" customWidth="1"/>
    <col min="256" max="256" width="2.28515625" customWidth="1"/>
    <col min="257" max="257" width="3.28515625" bestFit="1" customWidth="1"/>
    <col min="258" max="258" width="10" customWidth="1"/>
    <col min="259" max="265" width="13" customWidth="1"/>
    <col min="266" max="273" width="7" customWidth="1"/>
    <col min="274" max="274" width="14" customWidth="1"/>
    <col min="275" max="289" width="7" customWidth="1"/>
    <col min="512" max="512" width="2.28515625" customWidth="1"/>
    <col min="513" max="513" width="3.28515625" bestFit="1" customWidth="1"/>
    <col min="514" max="514" width="10" customWidth="1"/>
    <col min="515" max="521" width="13" customWidth="1"/>
    <col min="522" max="529" width="7" customWidth="1"/>
    <col min="530" max="530" width="14" customWidth="1"/>
    <col min="531" max="545" width="7" customWidth="1"/>
    <col min="768" max="768" width="2.28515625" customWidth="1"/>
    <col min="769" max="769" width="3.28515625" bestFit="1" customWidth="1"/>
    <col min="770" max="770" width="10" customWidth="1"/>
    <col min="771" max="777" width="13" customWidth="1"/>
    <col min="778" max="785" width="7" customWidth="1"/>
    <col min="786" max="786" width="14" customWidth="1"/>
    <col min="787" max="801" width="7" customWidth="1"/>
    <col min="1024" max="1024" width="2.28515625" customWidth="1"/>
    <col min="1025" max="1025" width="3.28515625" bestFit="1" customWidth="1"/>
    <col min="1026" max="1026" width="10" customWidth="1"/>
    <col min="1027" max="1033" width="13" customWidth="1"/>
    <col min="1034" max="1041" width="7" customWidth="1"/>
    <col min="1042" max="1042" width="14" customWidth="1"/>
    <col min="1043" max="1057" width="7" customWidth="1"/>
    <col min="1280" max="1280" width="2.28515625" customWidth="1"/>
    <col min="1281" max="1281" width="3.28515625" bestFit="1" customWidth="1"/>
    <col min="1282" max="1282" width="10" customWidth="1"/>
    <col min="1283" max="1289" width="13" customWidth="1"/>
    <col min="1290" max="1297" width="7" customWidth="1"/>
    <col min="1298" max="1298" width="14" customWidth="1"/>
    <col min="1299" max="1313" width="7" customWidth="1"/>
    <col min="1536" max="1536" width="2.28515625" customWidth="1"/>
    <col min="1537" max="1537" width="3.28515625" bestFit="1" customWidth="1"/>
    <col min="1538" max="1538" width="10" customWidth="1"/>
    <col min="1539" max="1545" width="13" customWidth="1"/>
    <col min="1546" max="1553" width="7" customWidth="1"/>
    <col min="1554" max="1554" width="14" customWidth="1"/>
    <col min="1555" max="1569" width="7" customWidth="1"/>
    <col min="1792" max="1792" width="2.28515625" customWidth="1"/>
    <col min="1793" max="1793" width="3.28515625" bestFit="1" customWidth="1"/>
    <col min="1794" max="1794" width="10" customWidth="1"/>
    <col min="1795" max="1801" width="13" customWidth="1"/>
    <col min="1802" max="1809" width="7" customWidth="1"/>
    <col min="1810" max="1810" width="14" customWidth="1"/>
    <col min="1811" max="1825" width="7" customWidth="1"/>
    <col min="2048" max="2048" width="2.28515625" customWidth="1"/>
    <col min="2049" max="2049" width="3.28515625" bestFit="1" customWidth="1"/>
    <col min="2050" max="2050" width="10" customWidth="1"/>
    <col min="2051" max="2057" width="13" customWidth="1"/>
    <col min="2058" max="2065" width="7" customWidth="1"/>
    <col min="2066" max="2066" width="14" customWidth="1"/>
    <col min="2067" max="2081" width="7" customWidth="1"/>
    <col min="2304" max="2304" width="2.28515625" customWidth="1"/>
    <col min="2305" max="2305" width="3.28515625" bestFit="1" customWidth="1"/>
    <col min="2306" max="2306" width="10" customWidth="1"/>
    <col min="2307" max="2313" width="13" customWidth="1"/>
    <col min="2314" max="2321" width="7" customWidth="1"/>
    <col min="2322" max="2322" width="14" customWidth="1"/>
    <col min="2323" max="2337" width="7" customWidth="1"/>
    <col min="2560" max="2560" width="2.28515625" customWidth="1"/>
    <col min="2561" max="2561" width="3.28515625" bestFit="1" customWidth="1"/>
    <col min="2562" max="2562" width="10" customWidth="1"/>
    <col min="2563" max="2569" width="13" customWidth="1"/>
    <col min="2570" max="2577" width="7" customWidth="1"/>
    <col min="2578" max="2578" width="14" customWidth="1"/>
    <col min="2579" max="2593" width="7" customWidth="1"/>
    <col min="2816" max="2816" width="2.28515625" customWidth="1"/>
    <col min="2817" max="2817" width="3.28515625" bestFit="1" customWidth="1"/>
    <col min="2818" max="2818" width="10" customWidth="1"/>
    <col min="2819" max="2825" width="13" customWidth="1"/>
    <col min="2826" max="2833" width="7" customWidth="1"/>
    <col min="2834" max="2834" width="14" customWidth="1"/>
    <col min="2835" max="2849" width="7" customWidth="1"/>
    <col min="3072" max="3072" width="2.28515625" customWidth="1"/>
    <col min="3073" max="3073" width="3.28515625" bestFit="1" customWidth="1"/>
    <col min="3074" max="3074" width="10" customWidth="1"/>
    <col min="3075" max="3081" width="13" customWidth="1"/>
    <col min="3082" max="3089" width="7" customWidth="1"/>
    <col min="3090" max="3090" width="14" customWidth="1"/>
    <col min="3091" max="3105" width="7" customWidth="1"/>
    <col min="3328" max="3328" width="2.28515625" customWidth="1"/>
    <col min="3329" max="3329" width="3.28515625" bestFit="1" customWidth="1"/>
    <col min="3330" max="3330" width="10" customWidth="1"/>
    <col min="3331" max="3337" width="13" customWidth="1"/>
    <col min="3338" max="3345" width="7" customWidth="1"/>
    <col min="3346" max="3346" width="14" customWidth="1"/>
    <col min="3347" max="3361" width="7" customWidth="1"/>
    <col min="3584" max="3584" width="2.28515625" customWidth="1"/>
    <col min="3585" max="3585" width="3.28515625" bestFit="1" customWidth="1"/>
    <col min="3586" max="3586" width="10" customWidth="1"/>
    <col min="3587" max="3593" width="13" customWidth="1"/>
    <col min="3594" max="3601" width="7" customWidth="1"/>
    <col min="3602" max="3602" width="14" customWidth="1"/>
    <col min="3603" max="3617" width="7" customWidth="1"/>
    <col min="3840" max="3840" width="2.28515625" customWidth="1"/>
    <col min="3841" max="3841" width="3.28515625" bestFit="1" customWidth="1"/>
    <col min="3842" max="3842" width="10" customWidth="1"/>
    <col min="3843" max="3849" width="13" customWidth="1"/>
    <col min="3850" max="3857" width="7" customWidth="1"/>
    <col min="3858" max="3858" width="14" customWidth="1"/>
    <col min="3859" max="3873" width="7" customWidth="1"/>
    <col min="4096" max="4096" width="2.28515625" customWidth="1"/>
    <col min="4097" max="4097" width="3.28515625" bestFit="1" customWidth="1"/>
    <col min="4098" max="4098" width="10" customWidth="1"/>
    <col min="4099" max="4105" width="13" customWidth="1"/>
    <col min="4106" max="4113" width="7" customWidth="1"/>
    <col min="4114" max="4114" width="14" customWidth="1"/>
    <col min="4115" max="4129" width="7" customWidth="1"/>
    <col min="4352" max="4352" width="2.28515625" customWidth="1"/>
    <col min="4353" max="4353" width="3.28515625" bestFit="1" customWidth="1"/>
    <col min="4354" max="4354" width="10" customWidth="1"/>
    <col min="4355" max="4361" width="13" customWidth="1"/>
    <col min="4362" max="4369" width="7" customWidth="1"/>
    <col min="4370" max="4370" width="14" customWidth="1"/>
    <col min="4371" max="4385" width="7" customWidth="1"/>
    <col min="4608" max="4608" width="2.28515625" customWidth="1"/>
    <col min="4609" max="4609" width="3.28515625" bestFit="1" customWidth="1"/>
    <col min="4610" max="4610" width="10" customWidth="1"/>
    <col min="4611" max="4617" width="13" customWidth="1"/>
    <col min="4618" max="4625" width="7" customWidth="1"/>
    <col min="4626" max="4626" width="14" customWidth="1"/>
    <col min="4627" max="4641" width="7" customWidth="1"/>
    <col min="4864" max="4864" width="2.28515625" customWidth="1"/>
    <col min="4865" max="4865" width="3.28515625" bestFit="1" customWidth="1"/>
    <col min="4866" max="4866" width="10" customWidth="1"/>
    <col min="4867" max="4873" width="13" customWidth="1"/>
    <col min="4874" max="4881" width="7" customWidth="1"/>
    <col min="4882" max="4882" width="14" customWidth="1"/>
    <col min="4883" max="4897" width="7" customWidth="1"/>
    <col min="5120" max="5120" width="2.28515625" customWidth="1"/>
    <col min="5121" max="5121" width="3.28515625" bestFit="1" customWidth="1"/>
    <col min="5122" max="5122" width="10" customWidth="1"/>
    <col min="5123" max="5129" width="13" customWidth="1"/>
    <col min="5130" max="5137" width="7" customWidth="1"/>
    <col min="5138" max="5138" width="14" customWidth="1"/>
    <col min="5139" max="5153" width="7" customWidth="1"/>
    <col min="5376" max="5376" width="2.28515625" customWidth="1"/>
    <col min="5377" max="5377" width="3.28515625" bestFit="1" customWidth="1"/>
    <col min="5378" max="5378" width="10" customWidth="1"/>
    <col min="5379" max="5385" width="13" customWidth="1"/>
    <col min="5386" max="5393" width="7" customWidth="1"/>
    <col min="5394" max="5394" width="14" customWidth="1"/>
    <col min="5395" max="5409" width="7" customWidth="1"/>
    <col min="5632" max="5632" width="2.28515625" customWidth="1"/>
    <col min="5633" max="5633" width="3.28515625" bestFit="1" customWidth="1"/>
    <col min="5634" max="5634" width="10" customWidth="1"/>
    <col min="5635" max="5641" width="13" customWidth="1"/>
    <col min="5642" max="5649" width="7" customWidth="1"/>
    <col min="5650" max="5650" width="14" customWidth="1"/>
    <col min="5651" max="5665" width="7" customWidth="1"/>
    <col min="5888" max="5888" width="2.28515625" customWidth="1"/>
    <col min="5889" max="5889" width="3.28515625" bestFit="1" customWidth="1"/>
    <col min="5890" max="5890" width="10" customWidth="1"/>
    <col min="5891" max="5897" width="13" customWidth="1"/>
    <col min="5898" max="5905" width="7" customWidth="1"/>
    <col min="5906" max="5906" width="14" customWidth="1"/>
    <col min="5907" max="5921" width="7" customWidth="1"/>
    <col min="6144" max="6144" width="2.28515625" customWidth="1"/>
    <col min="6145" max="6145" width="3.28515625" bestFit="1" customWidth="1"/>
    <col min="6146" max="6146" width="10" customWidth="1"/>
    <col min="6147" max="6153" width="13" customWidth="1"/>
    <col min="6154" max="6161" width="7" customWidth="1"/>
    <col min="6162" max="6162" width="14" customWidth="1"/>
    <col min="6163" max="6177" width="7" customWidth="1"/>
    <col min="6400" max="6400" width="2.28515625" customWidth="1"/>
    <col min="6401" max="6401" width="3.28515625" bestFit="1" customWidth="1"/>
    <col min="6402" max="6402" width="10" customWidth="1"/>
    <col min="6403" max="6409" width="13" customWidth="1"/>
    <col min="6410" max="6417" width="7" customWidth="1"/>
    <col min="6418" max="6418" width="14" customWidth="1"/>
    <col min="6419" max="6433" width="7" customWidth="1"/>
    <col min="6656" max="6656" width="2.28515625" customWidth="1"/>
    <col min="6657" max="6657" width="3.28515625" bestFit="1" customWidth="1"/>
    <col min="6658" max="6658" width="10" customWidth="1"/>
    <col min="6659" max="6665" width="13" customWidth="1"/>
    <col min="6666" max="6673" width="7" customWidth="1"/>
    <col min="6674" max="6674" width="14" customWidth="1"/>
    <col min="6675" max="6689" width="7" customWidth="1"/>
    <col min="6912" max="6912" width="2.28515625" customWidth="1"/>
    <col min="6913" max="6913" width="3.28515625" bestFit="1" customWidth="1"/>
    <col min="6914" max="6914" width="10" customWidth="1"/>
    <col min="6915" max="6921" width="13" customWidth="1"/>
    <col min="6922" max="6929" width="7" customWidth="1"/>
    <col min="6930" max="6930" width="14" customWidth="1"/>
    <col min="6931" max="6945" width="7" customWidth="1"/>
    <col min="7168" max="7168" width="2.28515625" customWidth="1"/>
    <col min="7169" max="7169" width="3.28515625" bestFit="1" customWidth="1"/>
    <col min="7170" max="7170" width="10" customWidth="1"/>
    <col min="7171" max="7177" width="13" customWidth="1"/>
    <col min="7178" max="7185" width="7" customWidth="1"/>
    <col min="7186" max="7186" width="14" customWidth="1"/>
    <col min="7187" max="7201" width="7" customWidth="1"/>
    <col min="7424" max="7424" width="2.28515625" customWidth="1"/>
    <col min="7425" max="7425" width="3.28515625" bestFit="1" customWidth="1"/>
    <col min="7426" max="7426" width="10" customWidth="1"/>
    <col min="7427" max="7433" width="13" customWidth="1"/>
    <col min="7434" max="7441" width="7" customWidth="1"/>
    <col min="7442" max="7442" width="14" customWidth="1"/>
    <col min="7443" max="7457" width="7" customWidth="1"/>
    <col min="7680" max="7680" width="2.28515625" customWidth="1"/>
    <col min="7681" max="7681" width="3.28515625" bestFit="1" customWidth="1"/>
    <col min="7682" max="7682" width="10" customWidth="1"/>
    <col min="7683" max="7689" width="13" customWidth="1"/>
    <col min="7690" max="7697" width="7" customWidth="1"/>
    <col min="7698" max="7698" width="14" customWidth="1"/>
    <col min="7699" max="7713" width="7" customWidth="1"/>
    <col min="7936" max="7936" width="2.28515625" customWidth="1"/>
    <col min="7937" max="7937" width="3.28515625" bestFit="1" customWidth="1"/>
    <col min="7938" max="7938" width="10" customWidth="1"/>
    <col min="7939" max="7945" width="13" customWidth="1"/>
    <col min="7946" max="7953" width="7" customWidth="1"/>
    <col min="7954" max="7954" width="14" customWidth="1"/>
    <col min="7955" max="7969" width="7" customWidth="1"/>
    <col min="8192" max="8192" width="2.28515625" customWidth="1"/>
    <col min="8193" max="8193" width="3.28515625" bestFit="1" customWidth="1"/>
    <col min="8194" max="8194" width="10" customWidth="1"/>
    <col min="8195" max="8201" width="13" customWidth="1"/>
    <col min="8202" max="8209" width="7" customWidth="1"/>
    <col min="8210" max="8210" width="14" customWidth="1"/>
    <col min="8211" max="8225" width="7" customWidth="1"/>
    <col min="8448" max="8448" width="2.28515625" customWidth="1"/>
    <col min="8449" max="8449" width="3.28515625" bestFit="1" customWidth="1"/>
    <col min="8450" max="8450" width="10" customWidth="1"/>
    <col min="8451" max="8457" width="13" customWidth="1"/>
    <col min="8458" max="8465" width="7" customWidth="1"/>
    <col min="8466" max="8466" width="14" customWidth="1"/>
    <col min="8467" max="8481" width="7" customWidth="1"/>
    <col min="8704" max="8704" width="2.28515625" customWidth="1"/>
    <col min="8705" max="8705" width="3.28515625" bestFit="1" customWidth="1"/>
    <col min="8706" max="8706" width="10" customWidth="1"/>
    <col min="8707" max="8713" width="13" customWidth="1"/>
    <col min="8714" max="8721" width="7" customWidth="1"/>
    <col min="8722" max="8722" width="14" customWidth="1"/>
    <col min="8723" max="8737" width="7" customWidth="1"/>
    <col min="8960" max="8960" width="2.28515625" customWidth="1"/>
    <col min="8961" max="8961" width="3.28515625" bestFit="1" customWidth="1"/>
    <col min="8962" max="8962" width="10" customWidth="1"/>
    <col min="8963" max="8969" width="13" customWidth="1"/>
    <col min="8970" max="8977" width="7" customWidth="1"/>
    <col min="8978" max="8978" width="14" customWidth="1"/>
    <col min="8979" max="8993" width="7" customWidth="1"/>
    <col min="9216" max="9216" width="2.28515625" customWidth="1"/>
    <col min="9217" max="9217" width="3.28515625" bestFit="1" customWidth="1"/>
    <col min="9218" max="9218" width="10" customWidth="1"/>
    <col min="9219" max="9225" width="13" customWidth="1"/>
    <col min="9226" max="9233" width="7" customWidth="1"/>
    <col min="9234" max="9234" width="14" customWidth="1"/>
    <col min="9235" max="9249" width="7" customWidth="1"/>
    <col min="9472" max="9472" width="2.28515625" customWidth="1"/>
    <col min="9473" max="9473" width="3.28515625" bestFit="1" customWidth="1"/>
    <col min="9474" max="9474" width="10" customWidth="1"/>
    <col min="9475" max="9481" width="13" customWidth="1"/>
    <col min="9482" max="9489" width="7" customWidth="1"/>
    <col min="9490" max="9490" width="14" customWidth="1"/>
    <col min="9491" max="9505" width="7" customWidth="1"/>
    <col min="9728" max="9728" width="2.28515625" customWidth="1"/>
    <col min="9729" max="9729" width="3.28515625" bestFit="1" customWidth="1"/>
    <col min="9730" max="9730" width="10" customWidth="1"/>
    <col min="9731" max="9737" width="13" customWidth="1"/>
    <col min="9738" max="9745" width="7" customWidth="1"/>
    <col min="9746" max="9746" width="14" customWidth="1"/>
    <col min="9747" max="9761" width="7" customWidth="1"/>
    <col min="9984" max="9984" width="2.28515625" customWidth="1"/>
    <col min="9985" max="9985" width="3.28515625" bestFit="1" customWidth="1"/>
    <col min="9986" max="9986" width="10" customWidth="1"/>
    <col min="9987" max="9993" width="13" customWidth="1"/>
    <col min="9994" max="10001" width="7" customWidth="1"/>
    <col min="10002" max="10002" width="14" customWidth="1"/>
    <col min="10003" max="10017" width="7" customWidth="1"/>
    <col min="10240" max="10240" width="2.28515625" customWidth="1"/>
    <col min="10241" max="10241" width="3.28515625" bestFit="1" customWidth="1"/>
    <col min="10242" max="10242" width="10" customWidth="1"/>
    <col min="10243" max="10249" width="13" customWidth="1"/>
    <col min="10250" max="10257" width="7" customWidth="1"/>
    <col min="10258" max="10258" width="14" customWidth="1"/>
    <col min="10259" max="10273" width="7" customWidth="1"/>
    <col min="10496" max="10496" width="2.28515625" customWidth="1"/>
    <col min="10497" max="10497" width="3.28515625" bestFit="1" customWidth="1"/>
    <col min="10498" max="10498" width="10" customWidth="1"/>
    <col min="10499" max="10505" width="13" customWidth="1"/>
    <col min="10506" max="10513" width="7" customWidth="1"/>
    <col min="10514" max="10514" width="14" customWidth="1"/>
    <col min="10515" max="10529" width="7" customWidth="1"/>
    <col min="10752" max="10752" width="2.28515625" customWidth="1"/>
    <col min="10753" max="10753" width="3.28515625" bestFit="1" customWidth="1"/>
    <col min="10754" max="10754" width="10" customWidth="1"/>
    <col min="10755" max="10761" width="13" customWidth="1"/>
    <col min="10762" max="10769" width="7" customWidth="1"/>
    <col min="10770" max="10770" width="14" customWidth="1"/>
    <col min="10771" max="10785" width="7" customWidth="1"/>
    <col min="11008" max="11008" width="2.28515625" customWidth="1"/>
    <col min="11009" max="11009" width="3.28515625" bestFit="1" customWidth="1"/>
    <col min="11010" max="11010" width="10" customWidth="1"/>
    <col min="11011" max="11017" width="13" customWidth="1"/>
    <col min="11018" max="11025" width="7" customWidth="1"/>
    <col min="11026" max="11026" width="14" customWidth="1"/>
    <col min="11027" max="11041" width="7" customWidth="1"/>
    <col min="11264" max="11264" width="2.28515625" customWidth="1"/>
    <col min="11265" max="11265" width="3.28515625" bestFit="1" customWidth="1"/>
    <col min="11266" max="11266" width="10" customWidth="1"/>
    <col min="11267" max="11273" width="13" customWidth="1"/>
    <col min="11274" max="11281" width="7" customWidth="1"/>
    <col min="11282" max="11282" width="14" customWidth="1"/>
    <col min="11283" max="11297" width="7" customWidth="1"/>
    <col min="11520" max="11520" width="2.28515625" customWidth="1"/>
    <col min="11521" max="11521" width="3.28515625" bestFit="1" customWidth="1"/>
    <col min="11522" max="11522" width="10" customWidth="1"/>
    <col min="11523" max="11529" width="13" customWidth="1"/>
    <col min="11530" max="11537" width="7" customWidth="1"/>
    <col min="11538" max="11538" width="14" customWidth="1"/>
    <col min="11539" max="11553" width="7" customWidth="1"/>
    <col min="11776" max="11776" width="2.28515625" customWidth="1"/>
    <col min="11777" max="11777" width="3.28515625" bestFit="1" customWidth="1"/>
    <col min="11778" max="11778" width="10" customWidth="1"/>
    <col min="11779" max="11785" width="13" customWidth="1"/>
    <col min="11786" max="11793" width="7" customWidth="1"/>
    <col min="11794" max="11794" width="14" customWidth="1"/>
    <col min="11795" max="11809" width="7" customWidth="1"/>
    <col min="12032" max="12032" width="2.28515625" customWidth="1"/>
    <col min="12033" max="12033" width="3.28515625" bestFit="1" customWidth="1"/>
    <col min="12034" max="12034" width="10" customWidth="1"/>
    <col min="12035" max="12041" width="13" customWidth="1"/>
    <col min="12042" max="12049" width="7" customWidth="1"/>
    <col min="12050" max="12050" width="14" customWidth="1"/>
    <col min="12051" max="12065" width="7" customWidth="1"/>
    <col min="12288" max="12288" width="2.28515625" customWidth="1"/>
    <col min="12289" max="12289" width="3.28515625" bestFit="1" customWidth="1"/>
    <col min="12290" max="12290" width="10" customWidth="1"/>
    <col min="12291" max="12297" width="13" customWidth="1"/>
    <col min="12298" max="12305" width="7" customWidth="1"/>
    <col min="12306" max="12306" width="14" customWidth="1"/>
    <col min="12307" max="12321" width="7" customWidth="1"/>
    <col min="12544" max="12544" width="2.28515625" customWidth="1"/>
    <col min="12545" max="12545" width="3.28515625" bestFit="1" customWidth="1"/>
    <col min="12546" max="12546" width="10" customWidth="1"/>
    <col min="12547" max="12553" width="13" customWidth="1"/>
    <col min="12554" max="12561" width="7" customWidth="1"/>
    <col min="12562" max="12562" width="14" customWidth="1"/>
    <col min="12563" max="12577" width="7" customWidth="1"/>
    <col min="12800" max="12800" width="2.28515625" customWidth="1"/>
    <col min="12801" max="12801" width="3.28515625" bestFit="1" customWidth="1"/>
    <col min="12802" max="12802" width="10" customWidth="1"/>
    <col min="12803" max="12809" width="13" customWidth="1"/>
    <col min="12810" max="12817" width="7" customWidth="1"/>
    <col min="12818" max="12818" width="14" customWidth="1"/>
    <col min="12819" max="12833" width="7" customWidth="1"/>
    <col min="13056" max="13056" width="2.28515625" customWidth="1"/>
    <col min="13057" max="13057" width="3.28515625" bestFit="1" customWidth="1"/>
    <col min="13058" max="13058" width="10" customWidth="1"/>
    <col min="13059" max="13065" width="13" customWidth="1"/>
    <col min="13066" max="13073" width="7" customWidth="1"/>
    <col min="13074" max="13074" width="14" customWidth="1"/>
    <col min="13075" max="13089" width="7" customWidth="1"/>
    <col min="13312" max="13312" width="2.28515625" customWidth="1"/>
    <col min="13313" max="13313" width="3.28515625" bestFit="1" customWidth="1"/>
    <col min="13314" max="13314" width="10" customWidth="1"/>
    <col min="13315" max="13321" width="13" customWidth="1"/>
    <col min="13322" max="13329" width="7" customWidth="1"/>
    <col min="13330" max="13330" width="14" customWidth="1"/>
    <col min="13331" max="13345" width="7" customWidth="1"/>
    <col min="13568" max="13568" width="2.28515625" customWidth="1"/>
    <col min="13569" max="13569" width="3.28515625" bestFit="1" customWidth="1"/>
    <col min="13570" max="13570" width="10" customWidth="1"/>
    <col min="13571" max="13577" width="13" customWidth="1"/>
    <col min="13578" max="13585" width="7" customWidth="1"/>
    <col min="13586" max="13586" width="14" customWidth="1"/>
    <col min="13587" max="13601" width="7" customWidth="1"/>
    <col min="13824" max="13824" width="2.28515625" customWidth="1"/>
    <col min="13825" max="13825" width="3.28515625" bestFit="1" customWidth="1"/>
    <col min="13826" max="13826" width="10" customWidth="1"/>
    <col min="13827" max="13833" width="13" customWidth="1"/>
    <col min="13834" max="13841" width="7" customWidth="1"/>
    <col min="13842" max="13842" width="14" customWidth="1"/>
    <col min="13843" max="13857" width="7" customWidth="1"/>
    <col min="14080" max="14080" width="2.28515625" customWidth="1"/>
    <col min="14081" max="14081" width="3.28515625" bestFit="1" customWidth="1"/>
    <col min="14082" max="14082" width="10" customWidth="1"/>
    <col min="14083" max="14089" width="13" customWidth="1"/>
    <col min="14090" max="14097" width="7" customWidth="1"/>
    <col min="14098" max="14098" width="14" customWidth="1"/>
    <col min="14099" max="14113" width="7" customWidth="1"/>
    <col min="14336" max="14336" width="2.28515625" customWidth="1"/>
    <col min="14337" max="14337" width="3.28515625" bestFit="1" customWidth="1"/>
    <col min="14338" max="14338" width="10" customWidth="1"/>
    <col min="14339" max="14345" width="13" customWidth="1"/>
    <col min="14346" max="14353" width="7" customWidth="1"/>
    <col min="14354" max="14354" width="14" customWidth="1"/>
    <col min="14355" max="14369" width="7" customWidth="1"/>
    <col min="14592" max="14592" width="2.28515625" customWidth="1"/>
    <col min="14593" max="14593" width="3.28515625" bestFit="1" customWidth="1"/>
    <col min="14594" max="14594" width="10" customWidth="1"/>
    <col min="14595" max="14601" width="13" customWidth="1"/>
    <col min="14602" max="14609" width="7" customWidth="1"/>
    <col min="14610" max="14610" width="14" customWidth="1"/>
    <col min="14611" max="14625" width="7" customWidth="1"/>
    <col min="14848" max="14848" width="2.28515625" customWidth="1"/>
    <col min="14849" max="14849" width="3.28515625" bestFit="1" customWidth="1"/>
    <col min="14850" max="14850" width="10" customWidth="1"/>
    <col min="14851" max="14857" width="13" customWidth="1"/>
    <col min="14858" max="14865" width="7" customWidth="1"/>
    <col min="14866" max="14866" width="14" customWidth="1"/>
    <col min="14867" max="14881" width="7" customWidth="1"/>
    <col min="15104" max="15104" width="2.28515625" customWidth="1"/>
    <col min="15105" max="15105" width="3.28515625" bestFit="1" customWidth="1"/>
    <col min="15106" max="15106" width="10" customWidth="1"/>
    <col min="15107" max="15113" width="13" customWidth="1"/>
    <col min="15114" max="15121" width="7" customWidth="1"/>
    <col min="15122" max="15122" width="14" customWidth="1"/>
    <col min="15123" max="15137" width="7" customWidth="1"/>
    <col min="15360" max="15360" width="2.28515625" customWidth="1"/>
    <col min="15361" max="15361" width="3.28515625" bestFit="1" customWidth="1"/>
    <col min="15362" max="15362" width="10" customWidth="1"/>
    <col min="15363" max="15369" width="13" customWidth="1"/>
    <col min="15370" max="15377" width="7" customWidth="1"/>
    <col min="15378" max="15378" width="14" customWidth="1"/>
    <col min="15379" max="15393" width="7" customWidth="1"/>
    <col min="15616" max="15616" width="2.28515625" customWidth="1"/>
    <col min="15617" max="15617" width="3.28515625" bestFit="1" customWidth="1"/>
    <col min="15618" max="15618" width="10" customWidth="1"/>
    <col min="15619" max="15625" width="13" customWidth="1"/>
    <col min="15626" max="15633" width="7" customWidth="1"/>
    <col min="15634" max="15634" width="14" customWidth="1"/>
    <col min="15635" max="15649" width="7" customWidth="1"/>
    <col min="15872" max="15872" width="2.28515625" customWidth="1"/>
    <col min="15873" max="15873" width="3.28515625" bestFit="1" customWidth="1"/>
    <col min="15874" max="15874" width="10" customWidth="1"/>
    <col min="15875" max="15881" width="13" customWidth="1"/>
    <col min="15882" max="15889" width="7" customWidth="1"/>
    <col min="15890" max="15890" width="14" customWidth="1"/>
    <col min="15891" max="15905" width="7" customWidth="1"/>
    <col min="16128" max="16128" width="2.28515625" customWidth="1"/>
    <col min="16129" max="16129" width="3.28515625" bestFit="1" customWidth="1"/>
    <col min="16130" max="16130" width="10" customWidth="1"/>
    <col min="16131" max="16137" width="13" customWidth="1"/>
    <col min="16138" max="16145" width="7" customWidth="1"/>
    <col min="16146" max="16146" width="14" customWidth="1"/>
    <col min="16147" max="16161" width="7" customWidth="1"/>
  </cols>
  <sheetData>
    <row r="1" spans="2:10" ht="5.45" customHeight="1"/>
    <row r="2" spans="2:10" ht="30" customHeight="1">
      <c r="B2" s="412" t="s">
        <v>73</v>
      </c>
      <c r="C2" s="412"/>
      <c r="D2" s="412"/>
      <c r="E2" s="412"/>
      <c r="F2" s="412"/>
      <c r="G2" s="412"/>
      <c r="H2" s="412"/>
      <c r="I2" s="412"/>
      <c r="J2" s="412"/>
    </row>
    <row r="3" spans="2:10" s="23" customFormat="1" ht="13.7" customHeight="1">
      <c r="B3" s="1"/>
      <c r="C3" s="2"/>
    </row>
    <row r="4" spans="2:10" s="21" customFormat="1" ht="38.25">
      <c r="B4" s="438" t="s">
        <v>5</v>
      </c>
      <c r="C4" s="439"/>
      <c r="D4" s="14" t="s">
        <v>41</v>
      </c>
      <c r="E4" s="14" t="s">
        <v>40</v>
      </c>
      <c r="F4" s="14" t="s">
        <v>39</v>
      </c>
      <c r="G4" s="14" t="s">
        <v>38</v>
      </c>
      <c r="H4" s="14" t="s">
        <v>37</v>
      </c>
      <c r="I4" s="14" t="s">
        <v>36</v>
      </c>
      <c r="J4" s="14" t="s">
        <v>35</v>
      </c>
    </row>
    <row r="5" spans="2:10" s="3" customFormat="1" ht="18" customHeight="1">
      <c r="B5" s="435" t="s">
        <v>11</v>
      </c>
      <c r="C5" s="436"/>
      <c r="D5" s="436"/>
      <c r="E5" s="436"/>
      <c r="F5" s="436"/>
      <c r="G5" s="436"/>
      <c r="H5" s="436"/>
      <c r="I5" s="436"/>
      <c r="J5" s="437"/>
    </row>
    <row r="6" spans="2:10" s="3" customFormat="1" ht="18" customHeight="1">
      <c r="B6" s="424" t="s">
        <v>28</v>
      </c>
      <c r="C6" s="425"/>
      <c r="D6" s="425"/>
      <c r="E6" s="425"/>
      <c r="F6" s="425"/>
      <c r="G6" s="425"/>
      <c r="H6" s="425"/>
      <c r="I6" s="425"/>
      <c r="J6" s="426"/>
    </row>
    <row r="7" spans="2:10" s="32" customFormat="1" ht="18" hidden="1" customHeight="1">
      <c r="B7" s="186" t="s">
        <v>12</v>
      </c>
      <c r="C7" s="43">
        <v>2015</v>
      </c>
      <c r="D7" s="31">
        <f t="shared" ref="D7:J7" si="0">D48+D89</f>
        <v>1137.747969</v>
      </c>
      <c r="E7" s="31">
        <f t="shared" si="0"/>
        <v>676.12704600000006</v>
      </c>
      <c r="F7" s="31">
        <f t="shared" si="0"/>
        <v>305.80116799999996</v>
      </c>
      <c r="G7" s="31">
        <f t="shared" si="0"/>
        <v>128.184057</v>
      </c>
      <c r="H7" s="31">
        <f t="shared" si="0"/>
        <v>27.635697999999998</v>
      </c>
      <c r="I7" s="31">
        <f t="shared" si="0"/>
        <v>251.22125800000001</v>
      </c>
      <c r="J7" s="31">
        <f t="shared" si="0"/>
        <v>278.85695599999997</v>
      </c>
    </row>
    <row r="8" spans="2:10" s="32" customFormat="1" ht="18" hidden="1" customHeight="1">
      <c r="B8" s="186" t="s">
        <v>13</v>
      </c>
      <c r="C8" s="43">
        <v>2015</v>
      </c>
      <c r="D8" s="31">
        <f t="shared" ref="D8:J8" si="1">D49+D90</f>
        <v>1148.822138</v>
      </c>
      <c r="E8" s="31">
        <f t="shared" si="1"/>
        <v>588.83325100000002</v>
      </c>
      <c r="F8" s="31">
        <f t="shared" si="1"/>
        <v>214.85368099999999</v>
      </c>
      <c r="G8" s="31">
        <f t="shared" si="1"/>
        <v>159.27323000000001</v>
      </c>
      <c r="H8" s="31">
        <f t="shared" si="1"/>
        <v>185.861976</v>
      </c>
      <c r="I8" s="31">
        <f t="shared" si="1"/>
        <v>-84.178365999999997</v>
      </c>
      <c r="J8" s="31">
        <f t="shared" si="1"/>
        <v>101.68360999999999</v>
      </c>
    </row>
    <row r="9" spans="2:10" s="32" customFormat="1" ht="18" hidden="1" customHeight="1">
      <c r="B9" s="186" t="s">
        <v>14</v>
      </c>
      <c r="C9" s="43">
        <v>2015</v>
      </c>
      <c r="D9" s="31">
        <f t="shared" ref="D9:J9" si="2">D50+D91</f>
        <v>1151.8600650000001</v>
      </c>
      <c r="E9" s="31">
        <f t="shared" si="2"/>
        <v>931.90486999999996</v>
      </c>
      <c r="F9" s="31">
        <f t="shared" si="2"/>
        <v>166.197813</v>
      </c>
      <c r="G9" s="31">
        <f t="shared" si="2"/>
        <v>153.84501399999999</v>
      </c>
      <c r="H9" s="31">
        <f t="shared" si="2"/>
        <v>-100.08763200000001</v>
      </c>
      <c r="I9" s="31">
        <f t="shared" si="2"/>
        <v>122.330062</v>
      </c>
      <c r="J9" s="31">
        <f t="shared" si="2"/>
        <v>22.242429999999999</v>
      </c>
    </row>
    <row r="10" spans="2:10" s="32" customFormat="1" ht="18" customHeight="1">
      <c r="B10" s="186" t="s">
        <v>15</v>
      </c>
      <c r="C10" s="43">
        <v>2015</v>
      </c>
      <c r="D10" s="31">
        <f t="shared" ref="D10:J10" si="3">D51+D92</f>
        <v>966.11922800000002</v>
      </c>
      <c r="E10" s="31">
        <f t="shared" si="3"/>
        <v>674.63394400000004</v>
      </c>
      <c r="F10" s="31">
        <f t="shared" si="3"/>
        <v>148.750801</v>
      </c>
      <c r="G10" s="31">
        <f t="shared" si="3"/>
        <v>170.35688499999998</v>
      </c>
      <c r="H10" s="31">
        <f t="shared" si="3"/>
        <v>-27.622401999999997</v>
      </c>
      <c r="I10" s="31">
        <f t="shared" si="3"/>
        <v>20.741593999999999</v>
      </c>
      <c r="J10" s="31">
        <f t="shared" si="3"/>
        <v>-6.8808080000000018</v>
      </c>
    </row>
    <row r="11" spans="2:10" s="3" customFormat="1" ht="5.25" customHeight="1">
      <c r="B11" s="189"/>
      <c r="C11" s="190"/>
      <c r="D11" s="190"/>
      <c r="E11" s="190"/>
      <c r="F11" s="190"/>
      <c r="G11" s="190"/>
      <c r="H11" s="190"/>
      <c r="I11" s="190"/>
      <c r="J11" s="191"/>
    </row>
    <row r="12" spans="2:10" s="32" customFormat="1" ht="18" customHeight="1">
      <c r="B12" s="186" t="s">
        <v>12</v>
      </c>
      <c r="C12" s="146">
        <v>2016</v>
      </c>
      <c r="D12" s="31">
        <f t="shared" ref="D12:J12" si="4">D53+D94</f>
        <v>890.31482800000003</v>
      </c>
      <c r="E12" s="31">
        <f t="shared" si="4"/>
        <v>521.05192</v>
      </c>
      <c r="F12" s="31">
        <f t="shared" si="4"/>
        <v>266.29045200000002</v>
      </c>
      <c r="G12" s="31">
        <f t="shared" si="4"/>
        <v>147.560044</v>
      </c>
      <c r="H12" s="31">
        <f t="shared" si="4"/>
        <v>-44.587587999999997</v>
      </c>
      <c r="I12" s="31">
        <f t="shared" si="4"/>
        <v>42.467371999999997</v>
      </c>
      <c r="J12" s="31">
        <f t="shared" si="4"/>
        <v>-2.1202159999999992</v>
      </c>
    </row>
    <row r="13" spans="2:10" s="32" customFormat="1" ht="18" customHeight="1">
      <c r="B13" s="186" t="s">
        <v>13</v>
      </c>
      <c r="C13" s="146">
        <v>2016</v>
      </c>
      <c r="D13" s="31">
        <f t="shared" ref="D13:J13" si="5">D54+D95</f>
        <v>1408.010554</v>
      </c>
      <c r="E13" s="31">
        <f t="shared" si="5"/>
        <v>992.30999400000007</v>
      </c>
      <c r="F13" s="31">
        <f t="shared" si="5"/>
        <v>246.504456</v>
      </c>
      <c r="G13" s="31">
        <f t="shared" si="5"/>
        <v>171.855414</v>
      </c>
      <c r="H13" s="31">
        <f t="shared" si="5"/>
        <v>-2.6593100000000014</v>
      </c>
      <c r="I13" s="31">
        <f t="shared" si="5"/>
        <v>112.93278600000001</v>
      </c>
      <c r="J13" s="31">
        <f t="shared" si="5"/>
        <v>110.273476</v>
      </c>
    </row>
    <row r="14" spans="2:10" s="32" customFormat="1" ht="18" customHeight="1">
      <c r="B14" s="186" t="s">
        <v>14</v>
      </c>
      <c r="C14" s="43">
        <v>2016</v>
      </c>
      <c r="D14" s="31">
        <f t="shared" ref="D14:J14" si="6">D55+D96</f>
        <v>1182.185311</v>
      </c>
      <c r="E14" s="31">
        <f t="shared" si="6"/>
        <v>677.92709600000012</v>
      </c>
      <c r="F14" s="31">
        <f t="shared" si="6"/>
        <v>161.71893399999999</v>
      </c>
      <c r="G14" s="31">
        <f t="shared" si="6"/>
        <v>152.300534</v>
      </c>
      <c r="H14" s="31">
        <f t="shared" si="6"/>
        <v>190.23874699999999</v>
      </c>
      <c r="I14" s="31">
        <f t="shared" si="6"/>
        <v>140.13021799999999</v>
      </c>
      <c r="J14" s="31">
        <f t="shared" si="6"/>
        <v>330.368965</v>
      </c>
    </row>
    <row r="15" spans="2:10" s="32" customFormat="1" ht="18" customHeight="1">
      <c r="B15" s="186" t="s">
        <v>15</v>
      </c>
      <c r="C15" s="146">
        <v>2016</v>
      </c>
      <c r="D15" s="31">
        <f t="shared" ref="D15:J15" si="7">D56+D97</f>
        <v>1253.282324</v>
      </c>
      <c r="E15" s="31">
        <f t="shared" si="7"/>
        <v>927.35456900000008</v>
      </c>
      <c r="F15" s="31">
        <f t="shared" si="7"/>
        <v>166.27493899999999</v>
      </c>
      <c r="G15" s="31">
        <f t="shared" si="7"/>
        <v>195.10725500000001</v>
      </c>
      <c r="H15" s="31">
        <f t="shared" si="7"/>
        <v>-35.454438999999994</v>
      </c>
      <c r="I15" s="31">
        <f t="shared" si="7"/>
        <v>2.1491769999999981</v>
      </c>
      <c r="J15" s="31">
        <f t="shared" si="7"/>
        <v>-33.305261999999999</v>
      </c>
    </row>
    <row r="16" spans="2:10" s="3" customFormat="1" ht="5.25" customHeight="1">
      <c r="B16" s="424"/>
      <c r="C16" s="425"/>
      <c r="D16" s="425"/>
      <c r="E16" s="425"/>
      <c r="F16" s="425"/>
      <c r="G16" s="425"/>
      <c r="H16" s="425"/>
      <c r="I16" s="425"/>
      <c r="J16" s="426"/>
    </row>
    <row r="17" spans="2:10" s="32" customFormat="1" ht="18" customHeight="1">
      <c r="B17" s="186" t="s">
        <v>12</v>
      </c>
      <c r="C17" s="43">
        <v>2017</v>
      </c>
      <c r="D17" s="31">
        <f t="shared" ref="D17:J17" si="8">D58+D99</f>
        <v>1072.3240000000001</v>
      </c>
      <c r="E17" s="31">
        <f t="shared" si="8"/>
        <v>542.89966700000002</v>
      </c>
      <c r="F17" s="31">
        <f t="shared" si="8"/>
        <v>288.44556</v>
      </c>
      <c r="G17" s="31">
        <f t="shared" si="8"/>
        <v>167.14084099999999</v>
      </c>
      <c r="H17" s="31">
        <f t="shared" si="8"/>
        <v>73.837931999999995</v>
      </c>
      <c r="I17" s="31">
        <f t="shared" si="8"/>
        <v>32.933451999999996</v>
      </c>
      <c r="J17" s="31">
        <f t="shared" si="8"/>
        <v>106.771384</v>
      </c>
    </row>
    <row r="18" spans="2:10" s="32" customFormat="1" ht="18" customHeight="1">
      <c r="B18" s="186" t="s">
        <v>13</v>
      </c>
      <c r="C18" s="43">
        <v>2017</v>
      </c>
      <c r="D18" s="31">
        <f t="shared" ref="D18:J18" si="9">D59+D100</f>
        <v>1162.1957640000001</v>
      </c>
      <c r="E18" s="31">
        <f t="shared" si="9"/>
        <v>546.69796099999996</v>
      </c>
      <c r="F18" s="31">
        <f t="shared" si="9"/>
        <v>258.46146699999997</v>
      </c>
      <c r="G18" s="31">
        <f t="shared" si="9"/>
        <v>173.25732599999998</v>
      </c>
      <c r="H18" s="31">
        <f t="shared" si="9"/>
        <v>183.77901</v>
      </c>
      <c r="I18" s="31">
        <f t="shared" si="9"/>
        <v>19.054659999999998</v>
      </c>
      <c r="J18" s="31">
        <f t="shared" si="9"/>
        <v>202.83366999999998</v>
      </c>
    </row>
    <row r="19" spans="2:10" s="32" customFormat="1" ht="18" customHeight="1">
      <c r="B19" s="186" t="s">
        <v>14</v>
      </c>
      <c r="C19" s="43">
        <v>2017</v>
      </c>
      <c r="D19" s="31">
        <f t="shared" ref="D19:J19" si="10">D60+D101</f>
        <v>1198.3030080000001</v>
      </c>
      <c r="E19" s="31">
        <f t="shared" si="10"/>
        <v>531.51928199999998</v>
      </c>
      <c r="F19" s="31">
        <f t="shared" si="10"/>
        <v>203.36066600000001</v>
      </c>
      <c r="G19" s="31">
        <f t="shared" si="10"/>
        <v>160.152614</v>
      </c>
      <c r="H19" s="31">
        <f t="shared" si="10"/>
        <v>303.27044599999999</v>
      </c>
      <c r="I19" s="31">
        <f t="shared" si="10"/>
        <v>13.638085999999999</v>
      </c>
      <c r="J19" s="31">
        <f t="shared" si="10"/>
        <v>316.90853199999998</v>
      </c>
    </row>
    <row r="20" spans="2:10" s="32" customFormat="1" ht="18" customHeight="1">
      <c r="B20" s="230" t="s">
        <v>15</v>
      </c>
      <c r="C20" s="43">
        <v>2017</v>
      </c>
      <c r="D20" s="31">
        <f t="shared" ref="D20:J20" si="11">D61+D102</f>
        <v>1128.3062359999999</v>
      </c>
      <c r="E20" s="31">
        <f t="shared" si="11"/>
        <v>507.10259499999995</v>
      </c>
      <c r="F20" s="31">
        <f t="shared" si="11"/>
        <v>192.74337499999999</v>
      </c>
      <c r="G20" s="31">
        <f t="shared" si="11"/>
        <v>186.41723200000001</v>
      </c>
      <c r="H20" s="31">
        <f t="shared" si="11"/>
        <v>242.04303399999998</v>
      </c>
      <c r="I20" s="31">
        <f t="shared" si="11"/>
        <v>-5.4763450000000002</v>
      </c>
      <c r="J20" s="31">
        <f t="shared" si="11"/>
        <v>236.56668900000003</v>
      </c>
    </row>
    <row r="21" spans="2:10" s="3" customFormat="1" ht="5.25" customHeight="1">
      <c r="B21" s="424"/>
      <c r="C21" s="425"/>
      <c r="D21" s="425"/>
      <c r="E21" s="425"/>
      <c r="F21" s="425"/>
      <c r="G21" s="425"/>
      <c r="H21" s="425"/>
      <c r="I21" s="425"/>
      <c r="J21" s="426"/>
    </row>
    <row r="22" spans="2:10" s="32" customFormat="1" ht="18" customHeight="1">
      <c r="B22" s="247" t="s">
        <v>12</v>
      </c>
      <c r="C22" s="43">
        <v>2018</v>
      </c>
      <c r="D22" s="31">
        <f t="shared" ref="D22:J25" si="12">D63+D104</f>
        <v>1354.1153199999999</v>
      </c>
      <c r="E22" s="31">
        <f t="shared" si="12"/>
        <v>652.44476999999995</v>
      </c>
      <c r="F22" s="31">
        <f t="shared" si="12"/>
        <v>419.39896200000004</v>
      </c>
      <c r="G22" s="31">
        <f t="shared" si="12"/>
        <v>175.58537000000001</v>
      </c>
      <c r="H22" s="31">
        <f t="shared" si="12"/>
        <v>106.686218</v>
      </c>
      <c r="I22" s="31">
        <f t="shared" si="12"/>
        <v>-80.206550000000007</v>
      </c>
      <c r="J22" s="31">
        <f t="shared" si="12"/>
        <v>26.479668000000004</v>
      </c>
    </row>
    <row r="23" spans="2:10" s="32" customFormat="1" ht="18" customHeight="1">
      <c r="B23" s="254" t="s">
        <v>13</v>
      </c>
      <c r="C23" s="43">
        <v>2018</v>
      </c>
      <c r="D23" s="31">
        <f t="shared" si="12"/>
        <v>1622.480041</v>
      </c>
      <c r="E23" s="31">
        <f t="shared" si="12"/>
        <v>790.75793199999998</v>
      </c>
      <c r="F23" s="31">
        <f t="shared" si="12"/>
        <v>447.15338499999996</v>
      </c>
      <c r="G23" s="31">
        <f t="shared" si="12"/>
        <v>169.764116</v>
      </c>
      <c r="H23" s="31">
        <f t="shared" si="12"/>
        <v>214.80460799999997</v>
      </c>
      <c r="I23" s="31">
        <f t="shared" si="12"/>
        <v>114.33342200000001</v>
      </c>
      <c r="J23" s="31">
        <f t="shared" si="12"/>
        <v>329.13803000000001</v>
      </c>
    </row>
    <row r="24" spans="2:10" s="3" customFormat="1" ht="18" customHeight="1">
      <c r="B24" s="65" t="s">
        <v>14</v>
      </c>
      <c r="C24" s="124">
        <v>2018</v>
      </c>
      <c r="D24" s="15">
        <f t="shared" si="12"/>
        <v>1984.4315260000001</v>
      </c>
      <c r="E24" s="15">
        <f t="shared" si="12"/>
        <v>2826.8263400000001</v>
      </c>
      <c r="F24" s="15">
        <f t="shared" si="12"/>
        <v>337.46894200000003</v>
      </c>
      <c r="G24" s="15">
        <f t="shared" si="12"/>
        <v>193.85538600000001</v>
      </c>
      <c r="H24" s="15">
        <f t="shared" si="12"/>
        <v>-1373.7191419999999</v>
      </c>
      <c r="I24" s="15">
        <f t="shared" si="12"/>
        <v>54.556760999999995</v>
      </c>
      <c r="J24" s="15">
        <f t="shared" si="12"/>
        <v>-1319.1623809999999</v>
      </c>
    </row>
    <row r="25" spans="2:10" s="3" customFormat="1" ht="18" hidden="1" customHeight="1">
      <c r="B25" s="65" t="s">
        <v>15</v>
      </c>
      <c r="C25" s="124">
        <v>2018</v>
      </c>
      <c r="D25" s="15">
        <f t="shared" si="12"/>
        <v>0</v>
      </c>
      <c r="E25" s="15">
        <f t="shared" si="12"/>
        <v>0</v>
      </c>
      <c r="F25" s="15">
        <f t="shared" si="12"/>
        <v>0</v>
      </c>
      <c r="G25" s="15">
        <f t="shared" si="12"/>
        <v>0</v>
      </c>
      <c r="H25" s="15">
        <f t="shared" si="12"/>
        <v>0</v>
      </c>
      <c r="I25" s="15">
        <f t="shared" si="12"/>
        <v>0</v>
      </c>
      <c r="J25" s="15">
        <f t="shared" si="12"/>
        <v>0</v>
      </c>
    </row>
    <row r="26" spans="2:10" s="3" customFormat="1" ht="38.25">
      <c r="B26" s="17"/>
      <c r="C26" s="22"/>
      <c r="D26" s="20" t="s">
        <v>64</v>
      </c>
      <c r="E26" s="427" t="s">
        <v>34</v>
      </c>
      <c r="F26" s="428"/>
      <c r="G26" s="428"/>
      <c r="H26" s="429"/>
      <c r="I26" s="430" t="s">
        <v>64</v>
      </c>
      <c r="J26" s="431"/>
    </row>
    <row r="27" spans="2:10" s="32" customFormat="1" ht="18" hidden="1" customHeight="1">
      <c r="B27" s="186" t="s">
        <v>12</v>
      </c>
      <c r="C27" s="43">
        <v>2015</v>
      </c>
      <c r="D27" s="31">
        <v>11.298130792612172</v>
      </c>
      <c r="E27" s="31">
        <v>59.426785581895423</v>
      </c>
      <c r="F27" s="31">
        <v>26.877759954937787</v>
      </c>
      <c r="G27" s="31">
        <v>11.266472056431329</v>
      </c>
      <c r="H27" s="31">
        <v>2.4289824067354586</v>
      </c>
      <c r="I27" s="31">
        <v>95.874851987436031</v>
      </c>
      <c r="J27" s="31">
        <v>2.0604668934864203</v>
      </c>
    </row>
    <row r="28" spans="2:10" s="32" customFormat="1" ht="18" hidden="1" customHeight="1">
      <c r="B28" s="186" t="s">
        <v>13</v>
      </c>
      <c r="C28" s="43">
        <v>2015</v>
      </c>
      <c r="D28" s="31">
        <v>6.1829695141536662</v>
      </c>
      <c r="E28" s="31">
        <v>51.255388586531581</v>
      </c>
      <c r="F28" s="31">
        <v>18.702083977424188</v>
      </c>
      <c r="G28" s="31">
        <v>13.864046028681248</v>
      </c>
      <c r="H28" s="31">
        <v>16.178481407362991</v>
      </c>
      <c r="I28" s="31">
        <v>-161.88649292545651</v>
      </c>
      <c r="J28" s="31">
        <v>-63.334299908511724</v>
      </c>
    </row>
    <row r="29" spans="2:10" s="32" customFormat="1" ht="18" hidden="1" customHeight="1">
      <c r="B29" s="186" t="s">
        <v>14</v>
      </c>
      <c r="C29" s="43">
        <v>2015</v>
      </c>
      <c r="D29" s="31">
        <v>1.203736962317479</v>
      </c>
      <c r="E29" s="31">
        <v>80.904347525929708</v>
      </c>
      <c r="F29" s="31">
        <v>14.428646156770785</v>
      </c>
      <c r="G29" s="31">
        <v>13.356224308375515</v>
      </c>
      <c r="H29" s="31">
        <v>-8.6892179910760259</v>
      </c>
      <c r="I29" s="31">
        <v>15.145400102671653</v>
      </c>
      <c r="J29" s="31">
        <v>-92.205986748905815</v>
      </c>
    </row>
    <row r="30" spans="2:10" s="32" customFormat="1" ht="18" customHeight="1">
      <c r="B30" s="186" t="s">
        <v>15</v>
      </c>
      <c r="C30" s="43">
        <v>2015</v>
      </c>
      <c r="D30" s="31">
        <v>-8.7615859489481327</v>
      </c>
      <c r="E30" s="31">
        <v>69.829263764534048</v>
      </c>
      <c r="F30" s="31">
        <v>15.396733310849703</v>
      </c>
      <c r="G30" s="31">
        <v>17.633111945475115</v>
      </c>
      <c r="H30" s="31">
        <v>-2.8591090208588623</v>
      </c>
      <c r="I30" s="31">
        <v>-85.06120818370843</v>
      </c>
      <c r="J30" s="31">
        <v>-101.47114267877187</v>
      </c>
    </row>
    <row r="31" spans="2:10" s="32" customFormat="1" ht="5.25" customHeight="1">
      <c r="B31" s="180"/>
      <c r="C31" s="181"/>
      <c r="D31" s="181"/>
      <c r="E31" s="181"/>
      <c r="F31" s="181"/>
      <c r="G31" s="181"/>
      <c r="H31" s="181"/>
      <c r="I31" s="181"/>
      <c r="J31" s="182"/>
    </row>
    <row r="32" spans="2:10" s="32" customFormat="1" ht="18" customHeight="1">
      <c r="B32" s="186" t="s">
        <v>12</v>
      </c>
      <c r="C32" s="146">
        <v>2016</v>
      </c>
      <c r="D32" s="31">
        <f>(D12-D7)/D7*100</f>
        <v>-21.747623176816234</v>
      </c>
      <c r="E32" s="31">
        <f t="shared" ref="E32:H32" si="13">E12/$D12*100</f>
        <v>58.524457148544762</v>
      </c>
      <c r="F32" s="31">
        <f t="shared" si="13"/>
        <v>29.909695270176943</v>
      </c>
      <c r="G32" s="31">
        <f t="shared" si="13"/>
        <v>16.573917378359106</v>
      </c>
      <c r="H32" s="31">
        <f t="shared" si="13"/>
        <v>-5.0080697970808137</v>
      </c>
      <c r="I32" s="31">
        <f t="shared" ref="I32:J32" si="14">(I12-I7)/I7*100</f>
        <v>-83.0956295903908</v>
      </c>
      <c r="J32" s="31">
        <f t="shared" si="14"/>
        <v>-100.76032387013507</v>
      </c>
    </row>
    <row r="33" spans="2:10" s="32" customFormat="1" ht="18" customHeight="1">
      <c r="B33" s="186" t="s">
        <v>13</v>
      </c>
      <c r="C33" s="146">
        <v>2016</v>
      </c>
      <c r="D33" s="31">
        <f>(D13-D8)/D8*100</f>
        <v>22.561230970986038</v>
      </c>
      <c r="E33" s="31">
        <f t="shared" ref="E33:H33" si="15">E13/$D13*100</f>
        <v>70.476033803934129</v>
      </c>
      <c r="F33" s="31">
        <f t="shared" si="15"/>
        <v>17.50728751994852</v>
      </c>
      <c r="G33" s="31">
        <f t="shared" si="15"/>
        <v>12.205548709260599</v>
      </c>
      <c r="H33" s="31">
        <f t="shared" si="15"/>
        <v>-0.18887003314323178</v>
      </c>
      <c r="I33" s="31">
        <f t="shared" ref="I33:J33" si="16">(I13-I8)/I8*100</f>
        <v>-234.15891916932674</v>
      </c>
      <c r="J33" s="31">
        <f t="shared" si="16"/>
        <v>8.4476406768013206</v>
      </c>
    </row>
    <row r="34" spans="2:10" s="32" customFormat="1" ht="18" customHeight="1">
      <c r="B34" s="186" t="s">
        <v>14</v>
      </c>
      <c r="C34" s="43">
        <v>2016</v>
      </c>
      <c r="D34" s="31">
        <f>(D14-D9)/D9*100</f>
        <v>2.6327196264070389</v>
      </c>
      <c r="E34" s="31">
        <f t="shared" ref="E34:H34" si="17">E14/$D14*100</f>
        <v>57.345247795926987</v>
      </c>
      <c r="F34" s="31">
        <f t="shared" si="17"/>
        <v>13.679660244061347</v>
      </c>
      <c r="G34" s="31">
        <f t="shared" si="17"/>
        <v>12.882966196828342</v>
      </c>
      <c r="H34" s="31">
        <f t="shared" si="17"/>
        <v>16.092125763183333</v>
      </c>
      <c r="I34" s="31">
        <f t="shared" ref="I34:J34" si="18">(I14-I9)/I9*100</f>
        <v>14.550925348178101</v>
      </c>
      <c r="J34" s="31">
        <f t="shared" si="18"/>
        <v>1385.3096761459965</v>
      </c>
    </row>
    <row r="35" spans="2:10" s="32" customFormat="1" ht="18" customHeight="1">
      <c r="B35" s="186" t="s">
        <v>15</v>
      </c>
      <c r="C35" s="146">
        <v>2016</v>
      </c>
      <c r="D35" s="31">
        <f>(D15-D10)/D10*100</f>
        <v>29.723359982645952</v>
      </c>
      <c r="E35" s="31">
        <f t="shared" ref="E35:H35" si="19">E15/$D15*100</f>
        <v>73.994067517064906</v>
      </c>
      <c r="F35" s="31">
        <f t="shared" si="19"/>
        <v>13.267157432597765</v>
      </c>
      <c r="G35" s="31">
        <f t="shared" si="19"/>
        <v>15.567701806987266</v>
      </c>
      <c r="H35" s="31">
        <f t="shared" si="19"/>
        <v>-2.8289267566499241</v>
      </c>
      <c r="I35" s="31">
        <f t="shared" ref="I35:J35" si="20">(I15-I10)/I10*100</f>
        <v>-89.638322879138428</v>
      </c>
      <c r="J35" s="31">
        <f t="shared" si="20"/>
        <v>384.03126493283912</v>
      </c>
    </row>
    <row r="36" spans="2:10" s="3" customFormat="1" ht="5.25" customHeight="1">
      <c r="B36" s="423"/>
      <c r="C36" s="423"/>
      <c r="D36" s="423"/>
      <c r="E36" s="423"/>
      <c r="F36" s="423"/>
      <c r="G36" s="423"/>
      <c r="H36" s="423"/>
      <c r="I36" s="423"/>
      <c r="J36" s="423"/>
    </row>
    <row r="37" spans="2:10" s="32" customFormat="1" ht="18" customHeight="1">
      <c r="B37" s="186" t="s">
        <v>12</v>
      </c>
      <c r="C37" s="43">
        <v>2017</v>
      </c>
      <c r="D37" s="31">
        <f>(D17-D12)/D12*100</f>
        <v>20.443237187104337</v>
      </c>
      <c r="E37" s="31">
        <f t="shared" ref="E37:H37" si="21">E17/$D17*100</f>
        <v>50.628323808848819</v>
      </c>
      <c r="F37" s="31">
        <f t="shared" si="21"/>
        <v>26.899105121213363</v>
      </c>
      <c r="G37" s="31">
        <f t="shared" si="21"/>
        <v>15.586785430522863</v>
      </c>
      <c r="H37" s="31">
        <f t="shared" si="21"/>
        <v>6.8857856394149515</v>
      </c>
      <c r="I37" s="31">
        <f t="shared" ref="I37:J37" si="22">(I17-I12)/I12*100</f>
        <v>-22.449988193288725</v>
      </c>
      <c r="J37" s="31">
        <f t="shared" si="22"/>
        <v>-5135.8729487938981</v>
      </c>
    </row>
    <row r="38" spans="2:10" s="32" customFormat="1" ht="18" customHeight="1">
      <c r="B38" s="186" t="s">
        <v>13</v>
      </c>
      <c r="C38" s="43">
        <v>2017</v>
      </c>
      <c r="D38" s="31">
        <f>(D18-D13)/D13*100</f>
        <v>-17.458305926874459</v>
      </c>
      <c r="E38" s="31">
        <f t="shared" ref="E38:H38" si="23">E18/$D18*100</f>
        <v>47.040092378102997</v>
      </c>
      <c r="F38" s="31">
        <f t="shared" si="23"/>
        <v>22.239064622851263</v>
      </c>
      <c r="G38" s="31">
        <f t="shared" si="23"/>
        <v>14.90775748516667</v>
      </c>
      <c r="H38" s="31">
        <f t="shared" si="23"/>
        <v>15.813085513879052</v>
      </c>
      <c r="I38" s="31">
        <f t="shared" ref="I38:J38" si="24">(I18-I13)/I13*100</f>
        <v>-83.12743298478442</v>
      </c>
      <c r="J38" s="31">
        <f t="shared" si="24"/>
        <v>83.936951438802907</v>
      </c>
    </row>
    <row r="39" spans="2:10" s="32" customFormat="1" ht="18" customHeight="1">
      <c r="B39" s="186" t="s">
        <v>14</v>
      </c>
      <c r="C39" s="43">
        <v>2017</v>
      </c>
      <c r="D39" s="31">
        <f>(D19-D14)/D14*100</f>
        <v>1.3633815993168041</v>
      </c>
      <c r="E39" s="31">
        <f t="shared" ref="E39:H39" si="25">E19/$D19*100</f>
        <v>44.355999980933028</v>
      </c>
      <c r="F39" s="31">
        <f t="shared" si="25"/>
        <v>16.970721482157874</v>
      </c>
      <c r="G39" s="31">
        <f t="shared" si="25"/>
        <v>13.364951346262496</v>
      </c>
      <c r="H39" s="31">
        <f t="shared" si="25"/>
        <v>25.30832719064659</v>
      </c>
      <c r="I39" s="31">
        <f t="shared" ref="I39:J39" si="26">(I19-I14)/I14*100</f>
        <v>-90.267562418264419</v>
      </c>
      <c r="J39" s="31">
        <f t="shared" si="26"/>
        <v>-4.0743636436915383</v>
      </c>
    </row>
    <row r="40" spans="2:10" s="32" customFormat="1" ht="18" customHeight="1">
      <c r="B40" s="230" t="s">
        <v>15</v>
      </c>
      <c r="C40" s="43">
        <v>2017</v>
      </c>
      <c r="D40" s="31">
        <f>(D20-D15)/D15*100</f>
        <v>-9.9719022287910377</v>
      </c>
      <c r="E40" s="31">
        <f t="shared" ref="E40:H40" si="27">E20/$D20*100</f>
        <v>44.943702234399417</v>
      </c>
      <c r="F40" s="31">
        <f t="shared" si="27"/>
        <v>17.082540967184727</v>
      </c>
      <c r="G40" s="31">
        <f t="shared" si="27"/>
        <v>16.52186490264156</v>
      </c>
      <c r="H40" s="31">
        <f t="shared" si="27"/>
        <v>21.451891895774295</v>
      </c>
      <c r="I40" s="31">
        <f t="shared" ref="I40:J40" si="28">(I20-I15)/I15*100</f>
        <v>-354.81126031034228</v>
      </c>
      <c r="J40" s="31">
        <f t="shared" si="28"/>
        <v>-810.29823755777704</v>
      </c>
    </row>
    <row r="41" spans="2:10" s="3" customFormat="1" ht="5.25" customHeight="1">
      <c r="B41" s="423"/>
      <c r="C41" s="423"/>
      <c r="D41" s="423"/>
      <c r="E41" s="423"/>
      <c r="F41" s="423"/>
      <c r="G41" s="423"/>
      <c r="H41" s="423"/>
      <c r="I41" s="423"/>
      <c r="J41" s="423"/>
    </row>
    <row r="42" spans="2:10" s="32" customFormat="1" ht="18" customHeight="1">
      <c r="B42" s="247" t="s">
        <v>12</v>
      </c>
      <c r="C42" s="43">
        <v>2018</v>
      </c>
      <c r="D42" s="31">
        <f>(D22-D17)/D17*100</f>
        <v>26.278561330344168</v>
      </c>
      <c r="E42" s="31">
        <f t="shared" ref="E42:H45" si="29">E22/$D22*100</f>
        <v>48.182363818171702</v>
      </c>
      <c r="F42" s="31">
        <f t="shared" si="29"/>
        <v>30.972174659393119</v>
      </c>
      <c r="G42" s="31">
        <f t="shared" si="29"/>
        <v>12.966795915136684</v>
      </c>
      <c r="H42" s="31">
        <f t="shared" si="29"/>
        <v>7.8786656072984993</v>
      </c>
      <c r="I42" s="31">
        <f t="shared" ref="I42:J45" si="30">(I22-I17)/I17*100</f>
        <v>-343.5412783330458</v>
      </c>
      <c r="J42" s="31">
        <f t="shared" si="30"/>
        <v>-75.19965836539123</v>
      </c>
    </row>
    <row r="43" spans="2:10" s="32" customFormat="1" ht="18" customHeight="1">
      <c r="B43" s="254" t="s">
        <v>13</v>
      </c>
      <c r="C43" s="43">
        <v>2018</v>
      </c>
      <c r="D43" s="31">
        <f>(D23-D18)/D18*100</f>
        <v>39.604711293716264</v>
      </c>
      <c r="E43" s="31">
        <f t="shared" si="29"/>
        <v>48.737606134903452</v>
      </c>
      <c r="F43" s="31">
        <f t="shared" si="29"/>
        <v>27.559869687173549</v>
      </c>
      <c r="G43" s="31">
        <f t="shared" si="29"/>
        <v>10.463248342664819</v>
      </c>
      <c r="H43" s="31">
        <f t="shared" si="29"/>
        <v>13.239275835258177</v>
      </c>
      <c r="I43" s="31">
        <f t="shared" si="30"/>
        <v>500.02866490401834</v>
      </c>
      <c r="J43" s="31">
        <f t="shared" si="30"/>
        <v>62.269918007202676</v>
      </c>
    </row>
    <row r="44" spans="2:10" s="3" customFormat="1" ht="18" customHeight="1">
      <c r="B44" s="65" t="s">
        <v>14</v>
      </c>
      <c r="C44" s="124">
        <v>2018</v>
      </c>
      <c r="D44" s="15">
        <f>(D24-D19)/D19*100</f>
        <v>65.603483655779982</v>
      </c>
      <c r="E44" s="15">
        <f t="shared" si="29"/>
        <v>142.450182985049</v>
      </c>
      <c r="F44" s="15">
        <f t="shared" si="29"/>
        <v>17.00582446803962</v>
      </c>
      <c r="G44" s="15">
        <f t="shared" si="29"/>
        <v>9.7688120481915792</v>
      </c>
      <c r="H44" s="15">
        <f t="shared" si="29"/>
        <v>-69.22481950128018</v>
      </c>
      <c r="I44" s="15">
        <f t="shared" si="30"/>
        <v>300.03238724260865</v>
      </c>
      <c r="J44" s="15">
        <f t="shared" si="30"/>
        <v>-516.25966100527705</v>
      </c>
    </row>
    <row r="45" spans="2:10" s="3" customFormat="1" ht="18" hidden="1" customHeight="1">
      <c r="B45" s="65" t="s">
        <v>15</v>
      </c>
      <c r="C45" s="124">
        <v>2018</v>
      </c>
      <c r="D45" s="15">
        <f>(D25-D20)/D20*100</f>
        <v>-100</v>
      </c>
      <c r="E45" s="15" t="e">
        <f t="shared" si="29"/>
        <v>#DIV/0!</v>
      </c>
      <c r="F45" s="15" t="e">
        <f t="shared" si="29"/>
        <v>#DIV/0!</v>
      </c>
      <c r="G45" s="15" t="e">
        <f t="shared" si="29"/>
        <v>#DIV/0!</v>
      </c>
      <c r="H45" s="15" t="e">
        <f t="shared" si="29"/>
        <v>#DIV/0!</v>
      </c>
      <c r="I45" s="15">
        <f t="shared" si="30"/>
        <v>-100</v>
      </c>
      <c r="J45" s="15">
        <f t="shared" si="30"/>
        <v>-100</v>
      </c>
    </row>
    <row r="46" spans="2:10" s="3" customFormat="1" ht="18" customHeight="1">
      <c r="B46" s="435" t="s">
        <v>16</v>
      </c>
      <c r="C46" s="436"/>
      <c r="D46" s="436"/>
      <c r="E46" s="436"/>
      <c r="F46" s="436"/>
      <c r="G46" s="436"/>
      <c r="H46" s="436"/>
      <c r="I46" s="436"/>
      <c r="J46" s="437"/>
    </row>
    <row r="47" spans="2:10" s="3" customFormat="1" ht="18" customHeight="1">
      <c r="B47" s="424" t="s">
        <v>28</v>
      </c>
      <c r="C47" s="425"/>
      <c r="D47" s="425"/>
      <c r="E47" s="425"/>
      <c r="F47" s="425"/>
      <c r="G47" s="425"/>
      <c r="H47" s="425"/>
      <c r="I47" s="425"/>
      <c r="J47" s="426"/>
    </row>
    <row r="48" spans="2:10" s="128" customFormat="1" ht="18" hidden="1" customHeight="1">
      <c r="B48" s="205" t="s">
        <v>12</v>
      </c>
      <c r="C48" s="43">
        <v>2015</v>
      </c>
      <c r="D48" s="81">
        <v>354.95984399999998</v>
      </c>
      <c r="E48" s="81">
        <v>179.33055899999999</v>
      </c>
      <c r="F48" s="81">
        <v>61.792788000000002</v>
      </c>
      <c r="G48" s="81">
        <v>72.118998000000005</v>
      </c>
      <c r="H48" s="81">
        <v>41.717498999999997</v>
      </c>
      <c r="I48" s="81">
        <v>42.276688999999998</v>
      </c>
      <c r="J48" s="81">
        <v>83.994187999999994</v>
      </c>
    </row>
    <row r="49" spans="2:10" s="128" customFormat="1" ht="18" hidden="1" customHeight="1">
      <c r="B49" s="205" t="s">
        <v>13</v>
      </c>
      <c r="C49" s="43">
        <v>2015</v>
      </c>
      <c r="D49" s="81">
        <v>334.89885800000002</v>
      </c>
      <c r="E49" s="81">
        <v>185.42383000000001</v>
      </c>
      <c r="F49" s="81">
        <v>35.000357999999999</v>
      </c>
      <c r="G49" s="81">
        <v>89.738383999999996</v>
      </c>
      <c r="H49" s="81">
        <v>24.736286</v>
      </c>
      <c r="I49" s="81">
        <v>-10.317937000000001</v>
      </c>
      <c r="J49" s="81">
        <v>14.418348999999999</v>
      </c>
    </row>
    <row r="50" spans="2:10" s="128" customFormat="1" ht="18" hidden="1" customHeight="1">
      <c r="B50" s="205" t="s">
        <v>14</v>
      </c>
      <c r="C50" s="43">
        <v>2015</v>
      </c>
      <c r="D50" s="81">
        <v>306.58859899999999</v>
      </c>
      <c r="E50" s="81">
        <v>272.38368600000001</v>
      </c>
      <c r="F50" s="81">
        <v>18.856594999999999</v>
      </c>
      <c r="G50" s="81">
        <v>84.217230999999998</v>
      </c>
      <c r="H50" s="81">
        <v>-68.868913000000006</v>
      </c>
      <c r="I50" s="81">
        <v>44.264682999999998</v>
      </c>
      <c r="J50" s="81">
        <v>-24.604230000000001</v>
      </c>
    </row>
    <row r="51" spans="2:10" s="128" customFormat="1" ht="18" customHeight="1">
      <c r="B51" s="205" t="s">
        <v>15</v>
      </c>
      <c r="C51" s="43">
        <v>2015</v>
      </c>
      <c r="D51" s="81">
        <v>318.98641500000002</v>
      </c>
      <c r="E51" s="81">
        <v>181.803009</v>
      </c>
      <c r="F51" s="81">
        <v>20.223946999999999</v>
      </c>
      <c r="G51" s="81">
        <v>91.990842999999998</v>
      </c>
      <c r="H51" s="81">
        <v>24.968616000000001</v>
      </c>
      <c r="I51" s="81">
        <v>6.2305270000000004</v>
      </c>
      <c r="J51" s="81">
        <v>31.199142999999999</v>
      </c>
    </row>
    <row r="52" spans="2:10" s="32" customFormat="1" ht="5.25" customHeight="1">
      <c r="B52" s="202"/>
      <c r="C52" s="203"/>
      <c r="D52" s="203"/>
      <c r="E52" s="203"/>
      <c r="F52" s="203"/>
      <c r="G52" s="203"/>
      <c r="H52" s="203"/>
      <c r="I52" s="203"/>
      <c r="J52" s="204"/>
    </row>
    <row r="53" spans="2:10" s="32" customFormat="1" ht="18" customHeight="1">
      <c r="B53" s="205" t="s">
        <v>12</v>
      </c>
      <c r="C53" s="43">
        <v>2016</v>
      </c>
      <c r="D53" s="31">
        <v>332.12658299999998</v>
      </c>
      <c r="E53" s="31">
        <v>129.00552200000001</v>
      </c>
      <c r="F53" s="31">
        <v>42.880661000000003</v>
      </c>
      <c r="G53" s="31">
        <v>84.981061999999994</v>
      </c>
      <c r="H53" s="31">
        <v>75.259338</v>
      </c>
      <c r="I53" s="31">
        <v>-0.12909799999999999</v>
      </c>
      <c r="J53" s="31">
        <v>75.130240000000001</v>
      </c>
    </row>
    <row r="54" spans="2:10" s="32" customFormat="1" ht="18" customHeight="1">
      <c r="B54" s="205" t="s">
        <v>13</v>
      </c>
      <c r="C54" s="43">
        <v>2016</v>
      </c>
      <c r="D54" s="31">
        <v>328.83653399999997</v>
      </c>
      <c r="E54" s="31">
        <v>212.74809200000001</v>
      </c>
      <c r="F54" s="31">
        <v>42.665610999999998</v>
      </c>
      <c r="G54" s="31">
        <v>94.600987000000003</v>
      </c>
      <c r="H54" s="31">
        <v>-21.178156000000001</v>
      </c>
      <c r="I54" s="31">
        <v>10.802360999999999</v>
      </c>
      <c r="J54" s="31">
        <v>-10.375795</v>
      </c>
    </row>
    <row r="55" spans="2:10" s="32" customFormat="1" ht="18" customHeight="1">
      <c r="B55" s="205" t="s">
        <v>14</v>
      </c>
      <c r="C55" s="43">
        <v>2016</v>
      </c>
      <c r="D55" s="31">
        <v>329.894971</v>
      </c>
      <c r="E55" s="31">
        <v>151.17103800000001</v>
      </c>
      <c r="F55" s="31">
        <v>36.143801000000003</v>
      </c>
      <c r="G55" s="31">
        <v>90.231830000000002</v>
      </c>
      <c r="H55" s="31">
        <v>52.348301999999997</v>
      </c>
      <c r="I55" s="31">
        <v>29.146077999999999</v>
      </c>
      <c r="J55" s="31">
        <v>81.494380000000007</v>
      </c>
    </row>
    <row r="56" spans="2:10" s="32" customFormat="1" ht="18" customHeight="1">
      <c r="B56" s="205" t="s">
        <v>15</v>
      </c>
      <c r="C56" s="43">
        <v>2016</v>
      </c>
      <c r="D56" s="31">
        <v>313.47429099999999</v>
      </c>
      <c r="E56" s="31">
        <v>232.41001</v>
      </c>
      <c r="F56" s="31">
        <v>29.821301999999999</v>
      </c>
      <c r="G56" s="31">
        <v>123.036682</v>
      </c>
      <c r="H56" s="31">
        <v>-71.793702999999994</v>
      </c>
      <c r="I56" s="31">
        <v>29.554234999999998</v>
      </c>
      <c r="J56" s="31">
        <v>-42.239468000000002</v>
      </c>
    </row>
    <row r="57" spans="2:10" s="32" customFormat="1" ht="5.25" customHeight="1">
      <c r="B57" s="340"/>
      <c r="C57" s="341"/>
      <c r="D57" s="341"/>
      <c r="E57" s="341"/>
      <c r="F57" s="341"/>
      <c r="G57" s="341"/>
      <c r="H57" s="341"/>
      <c r="I57" s="341"/>
      <c r="J57" s="342"/>
    </row>
    <row r="58" spans="2:10" s="32" customFormat="1" ht="18" customHeight="1">
      <c r="B58" s="205" t="s">
        <v>12</v>
      </c>
      <c r="C58" s="43">
        <v>2017</v>
      </c>
      <c r="D58" s="31">
        <v>318.49257</v>
      </c>
      <c r="E58" s="31">
        <v>142.89227</v>
      </c>
      <c r="F58" s="31">
        <v>37.737305999999997</v>
      </c>
      <c r="G58" s="31">
        <v>93.313727</v>
      </c>
      <c r="H58" s="31">
        <v>44.549267</v>
      </c>
      <c r="I58" s="31">
        <v>1.25281</v>
      </c>
      <c r="J58" s="31">
        <v>45.802076999999997</v>
      </c>
    </row>
    <row r="59" spans="2:10" s="32" customFormat="1" ht="18" customHeight="1">
      <c r="B59" s="205" t="s">
        <v>13</v>
      </c>
      <c r="C59" s="43">
        <v>2017</v>
      </c>
      <c r="D59" s="31">
        <v>338.027829</v>
      </c>
      <c r="E59" s="31">
        <v>175.01978199999999</v>
      </c>
      <c r="F59" s="31">
        <v>38.182532000000002</v>
      </c>
      <c r="G59" s="31">
        <v>99.895263999999997</v>
      </c>
      <c r="H59" s="31">
        <v>24.930250999999998</v>
      </c>
      <c r="I59" s="31">
        <v>17.342457</v>
      </c>
      <c r="J59" s="31">
        <v>42.272708000000002</v>
      </c>
    </row>
    <row r="60" spans="2:10" s="32" customFormat="1" ht="18" customHeight="1">
      <c r="B60" s="205" t="s">
        <v>14</v>
      </c>
      <c r="C60" s="43">
        <v>2017</v>
      </c>
      <c r="D60" s="31">
        <v>302.689367</v>
      </c>
      <c r="E60" s="31">
        <v>211.09824800000001</v>
      </c>
      <c r="F60" s="31">
        <v>18.981313</v>
      </c>
      <c r="G60" s="31">
        <v>99.917863999999994</v>
      </c>
      <c r="H60" s="31">
        <v>-27.308057999999999</v>
      </c>
      <c r="I60" s="31">
        <v>-2.1094999999999999E-2</v>
      </c>
      <c r="J60" s="31">
        <v>-27.329153000000002</v>
      </c>
    </row>
    <row r="61" spans="2:10" s="32" customFormat="1" ht="18" customHeight="1">
      <c r="B61" s="230" t="s">
        <v>15</v>
      </c>
      <c r="C61" s="43">
        <v>2017</v>
      </c>
      <c r="D61" s="33">
        <v>336.37103500000001</v>
      </c>
      <c r="E61" s="33">
        <v>170.460452</v>
      </c>
      <c r="F61" s="33">
        <v>39.867854999999999</v>
      </c>
      <c r="G61" s="33">
        <v>113.18688400000001</v>
      </c>
      <c r="H61" s="33">
        <v>12.855843999999999</v>
      </c>
      <c r="I61" s="33">
        <v>-1.072066</v>
      </c>
      <c r="J61" s="33">
        <v>11.783778</v>
      </c>
    </row>
    <row r="62" spans="2:10" s="3" customFormat="1" ht="5.25" customHeight="1">
      <c r="B62" s="424"/>
      <c r="C62" s="425"/>
      <c r="D62" s="425"/>
      <c r="E62" s="425"/>
      <c r="F62" s="425"/>
      <c r="G62" s="425"/>
      <c r="H62" s="425"/>
      <c r="I62" s="425"/>
      <c r="J62" s="426"/>
    </row>
    <row r="63" spans="2:10" s="32" customFormat="1" ht="18" customHeight="1">
      <c r="B63" s="247" t="s">
        <v>12</v>
      </c>
      <c r="C63" s="43">
        <v>2018</v>
      </c>
      <c r="D63" s="33">
        <v>313.49803000000003</v>
      </c>
      <c r="E63" s="33">
        <v>188.78374299999999</v>
      </c>
      <c r="F63" s="33">
        <v>35.094620999999997</v>
      </c>
      <c r="G63" s="33">
        <v>87.888582999999997</v>
      </c>
      <c r="H63" s="33">
        <v>1.7310829999999999</v>
      </c>
      <c r="I63" s="33">
        <v>-29.453087</v>
      </c>
      <c r="J63" s="33">
        <v>-27.722003999999998</v>
      </c>
    </row>
    <row r="64" spans="2:10" s="32" customFormat="1" ht="18" customHeight="1">
      <c r="B64" s="254" t="s">
        <v>13</v>
      </c>
      <c r="C64" s="43">
        <v>2018</v>
      </c>
      <c r="D64" s="33">
        <v>320.61172299999998</v>
      </c>
      <c r="E64" s="33">
        <v>293.72190399999999</v>
      </c>
      <c r="F64" s="33">
        <v>39.718935999999999</v>
      </c>
      <c r="G64" s="33">
        <v>101.367073</v>
      </c>
      <c r="H64" s="33">
        <v>-114.19619</v>
      </c>
      <c r="I64" s="33">
        <v>48.403798000000002</v>
      </c>
      <c r="J64" s="33">
        <v>-65.792392000000007</v>
      </c>
    </row>
    <row r="65" spans="2:10" s="3" customFormat="1" ht="18" customHeight="1">
      <c r="B65" s="65" t="s">
        <v>14</v>
      </c>
      <c r="C65" s="124">
        <v>2018</v>
      </c>
      <c r="D65" s="71">
        <v>392.46499499999999</v>
      </c>
      <c r="E65" s="71">
        <v>236.812197</v>
      </c>
      <c r="F65" s="71">
        <v>28.353587000000001</v>
      </c>
      <c r="G65" s="71">
        <v>106.702421</v>
      </c>
      <c r="H65" s="71">
        <v>20.596789999999999</v>
      </c>
      <c r="I65" s="71">
        <v>22.914007999999999</v>
      </c>
      <c r="J65" s="71">
        <v>43.510798000000001</v>
      </c>
    </row>
    <row r="66" spans="2:10" s="3" customFormat="1" ht="18" hidden="1" customHeight="1">
      <c r="B66" s="65" t="s">
        <v>15</v>
      </c>
      <c r="C66" s="124">
        <v>2018</v>
      </c>
      <c r="D66" s="71"/>
      <c r="E66" s="71"/>
      <c r="F66" s="71"/>
      <c r="G66" s="71"/>
      <c r="H66" s="71"/>
      <c r="I66" s="71"/>
      <c r="J66" s="71"/>
    </row>
    <row r="67" spans="2:10" s="3" customFormat="1" ht="38.25">
      <c r="B67" s="17"/>
      <c r="C67" s="22"/>
      <c r="D67" s="20" t="s">
        <v>64</v>
      </c>
      <c r="E67" s="427" t="s">
        <v>34</v>
      </c>
      <c r="F67" s="428"/>
      <c r="G67" s="428"/>
      <c r="H67" s="429"/>
      <c r="I67" s="430" t="s">
        <v>64</v>
      </c>
      <c r="J67" s="431"/>
    </row>
    <row r="68" spans="2:10" s="128" customFormat="1" ht="18" hidden="1" customHeight="1">
      <c r="B68" s="186" t="s">
        <v>12</v>
      </c>
      <c r="C68" s="43">
        <v>2015</v>
      </c>
      <c r="D68" s="81">
        <v>17.062493907114817</v>
      </c>
      <c r="E68" s="81">
        <v>50.5213651716615</v>
      </c>
      <c r="F68" s="81">
        <v>17.408388313355243</v>
      </c>
      <c r="G68" s="81">
        <v>20.31750892926356</v>
      </c>
      <c r="H68" s="81">
        <v>11.752737585719695</v>
      </c>
      <c r="I68" s="81">
        <v>228.36770836302637</v>
      </c>
      <c r="J68" s="81">
        <v>118.45953161584342</v>
      </c>
    </row>
    <row r="69" spans="2:10" s="32" customFormat="1" ht="18" hidden="1" customHeight="1">
      <c r="B69" s="186" t="s">
        <v>13</v>
      </c>
      <c r="C69" s="43">
        <v>2015</v>
      </c>
      <c r="D69" s="31">
        <v>14.303675182865605</v>
      </c>
      <c r="E69" s="31">
        <v>55.367113255429487</v>
      </c>
      <c r="F69" s="31">
        <v>10.451023395248484</v>
      </c>
      <c r="G69" s="31">
        <v>26.795667365339298</v>
      </c>
      <c r="H69" s="31">
        <v>7.3861959839827209</v>
      </c>
      <c r="I69" s="31">
        <v>-183.69956782269796</v>
      </c>
      <c r="J69" s="31">
        <v>-166.59833781630269</v>
      </c>
    </row>
    <row r="70" spans="2:10" s="32" customFormat="1" ht="18" hidden="1" customHeight="1">
      <c r="B70" s="186" t="s">
        <v>14</v>
      </c>
      <c r="C70" s="43">
        <v>2015</v>
      </c>
      <c r="D70" s="31">
        <v>2.1648459565415785</v>
      </c>
      <c r="E70" s="31">
        <v>88.84338389895575</v>
      </c>
      <c r="F70" s="31">
        <v>6.1504553859812638</v>
      </c>
      <c r="G70" s="31">
        <v>27.469133318946408</v>
      </c>
      <c r="H70" s="31">
        <v>-22.462972603883426</v>
      </c>
      <c r="I70" s="31">
        <v>270.9015607723187</v>
      </c>
      <c r="J70" s="31">
        <v>-285.42077590076957</v>
      </c>
    </row>
    <row r="71" spans="2:10" s="32" customFormat="1" ht="18" customHeight="1">
      <c r="B71" s="186" t="s">
        <v>15</v>
      </c>
      <c r="C71" s="43">
        <v>2015</v>
      </c>
      <c r="D71" s="31">
        <v>3.7554046589201673</v>
      </c>
      <c r="E71" s="31">
        <v>56.993966028302488</v>
      </c>
      <c r="F71" s="31">
        <v>6.3400652971381239</v>
      </c>
      <c r="G71" s="31">
        <v>28.838482980536956</v>
      </c>
      <c r="H71" s="31">
        <v>7.8274856940224238</v>
      </c>
      <c r="I71" s="31">
        <v>-82.944732412893956</v>
      </c>
      <c r="J71" s="31">
        <v>-185.6917113706329</v>
      </c>
    </row>
    <row r="72" spans="2:10" s="32" customFormat="1" ht="5.25" customHeight="1">
      <c r="B72" s="180"/>
      <c r="C72" s="181"/>
      <c r="D72" s="181"/>
      <c r="E72" s="181"/>
      <c r="F72" s="181"/>
      <c r="G72" s="181"/>
      <c r="H72" s="181"/>
      <c r="I72" s="181"/>
      <c r="J72" s="182"/>
    </row>
    <row r="73" spans="2:10" s="32" customFormat="1" ht="18" customHeight="1">
      <c r="B73" s="186" t="s">
        <v>12</v>
      </c>
      <c r="C73" s="43">
        <v>2016</v>
      </c>
      <c r="D73" s="31">
        <f>(D53-D48)/D48*100</f>
        <v>-6.4326321373974897</v>
      </c>
      <c r="E73" s="31">
        <f t="shared" ref="E73:H73" si="31">E53/$D53*100</f>
        <v>38.842275386309566</v>
      </c>
      <c r="F73" s="31">
        <f t="shared" si="31"/>
        <v>12.910939140333735</v>
      </c>
      <c r="G73" s="31">
        <f t="shared" si="31"/>
        <v>25.58694978052991</v>
      </c>
      <c r="H73" s="31">
        <f t="shared" si="31"/>
        <v>22.659835692826793</v>
      </c>
      <c r="I73" s="31">
        <f t="shared" ref="I73:J73" si="32">(I53-I48)/I48*100</f>
        <v>-100.30536450004399</v>
      </c>
      <c r="J73" s="31">
        <f t="shared" si="32"/>
        <v>-10.553049218119703</v>
      </c>
    </row>
    <row r="74" spans="2:10" s="32" customFormat="1" ht="18" customHeight="1">
      <c r="B74" s="186" t="s">
        <v>13</v>
      </c>
      <c r="C74" s="43">
        <v>2016</v>
      </c>
      <c r="D74" s="31">
        <f>(D54-D49)/D49*100</f>
        <v>-1.8101954829598272</v>
      </c>
      <c r="E74" s="31">
        <f t="shared" ref="E74:H74" si="33">E54/$D54*100</f>
        <v>64.697218831530449</v>
      </c>
      <c r="F74" s="31">
        <f t="shared" si="33"/>
        <v>12.974717401686275</v>
      </c>
      <c r="G74" s="31">
        <f t="shared" si="33"/>
        <v>28.768393173734157</v>
      </c>
      <c r="H74" s="31">
        <f t="shared" si="33"/>
        <v>-6.4403294069508714</v>
      </c>
      <c r="I74" s="31">
        <f t="shared" ref="I74:J74" si="34">(I54-I49)/I49*100</f>
        <v>-204.69496954672235</v>
      </c>
      <c r="J74" s="31">
        <f t="shared" si="34"/>
        <v>-171.96243481136432</v>
      </c>
    </row>
    <row r="75" spans="2:10" s="32" customFormat="1" ht="18" customHeight="1">
      <c r="B75" s="186" t="s">
        <v>14</v>
      </c>
      <c r="C75" s="43">
        <v>2016</v>
      </c>
      <c r="D75" s="31">
        <f>(D55-D50)/D50*100</f>
        <v>7.6018391016555746</v>
      </c>
      <c r="E75" s="31">
        <f t="shared" ref="E75:H75" si="35">E55/$D55*100</f>
        <v>45.823989841906382</v>
      </c>
      <c r="F75" s="31">
        <f t="shared" si="35"/>
        <v>10.956153981504618</v>
      </c>
      <c r="G75" s="31">
        <f t="shared" si="35"/>
        <v>27.351684000057098</v>
      </c>
      <c r="H75" s="31">
        <f t="shared" si="35"/>
        <v>15.868172176531905</v>
      </c>
      <c r="I75" s="31">
        <f t="shared" ref="I75:J75" si="36">(I55-I50)/I50*100</f>
        <v>-34.155005696076032</v>
      </c>
      <c r="J75" s="31">
        <f t="shared" si="36"/>
        <v>-431.22101362245439</v>
      </c>
    </row>
    <row r="76" spans="2:10" s="32" customFormat="1" ht="18" customHeight="1">
      <c r="B76" s="186" t="s">
        <v>15</v>
      </c>
      <c r="C76" s="146">
        <v>2016</v>
      </c>
      <c r="D76" s="31">
        <f>(D56-D51)/D51*100</f>
        <v>-1.7280121474765715</v>
      </c>
      <c r="E76" s="31">
        <f t="shared" ref="E76:H76" si="37">E56/$D56*100</f>
        <v>74.140054439105512</v>
      </c>
      <c r="F76" s="31">
        <f t="shared" si="37"/>
        <v>9.5131571730710132</v>
      </c>
      <c r="G76" s="31">
        <f t="shared" si="37"/>
        <v>39.249369256887483</v>
      </c>
      <c r="H76" s="31">
        <f t="shared" si="37"/>
        <v>-22.902580869063993</v>
      </c>
      <c r="I76" s="31">
        <f t="shared" ref="I76:J76" si="38">(I56-I51)/I51*100</f>
        <v>374.34566931497119</v>
      </c>
      <c r="J76" s="31">
        <f t="shared" si="38"/>
        <v>-235.38662904939409</v>
      </c>
    </row>
    <row r="77" spans="2:10" s="3" customFormat="1" ht="5.25" customHeight="1">
      <c r="B77" s="423"/>
      <c r="C77" s="423"/>
      <c r="D77" s="423"/>
      <c r="E77" s="423"/>
      <c r="F77" s="423"/>
      <c r="G77" s="423"/>
      <c r="H77" s="423"/>
      <c r="I77" s="423"/>
      <c r="J77" s="423"/>
    </row>
    <row r="78" spans="2:10" s="32" customFormat="1" ht="18" customHeight="1">
      <c r="B78" s="186" t="s">
        <v>12</v>
      </c>
      <c r="C78" s="43">
        <v>2017</v>
      </c>
      <c r="D78" s="31">
        <f>(D58-D53)/D53*100</f>
        <v>-4.1050652666366014</v>
      </c>
      <c r="E78" s="31">
        <f t="shared" ref="E78:H78" si="39">E58/$D58*100</f>
        <v>44.865181627313945</v>
      </c>
      <c r="F78" s="31">
        <f t="shared" si="39"/>
        <v>11.848724131931867</v>
      </c>
      <c r="G78" s="31">
        <f t="shared" si="39"/>
        <v>29.298556949067915</v>
      </c>
      <c r="H78" s="31">
        <f t="shared" si="39"/>
        <v>13.987537291686269</v>
      </c>
      <c r="I78" s="31">
        <f t="shared" ref="I78:J78" si="40">(I58-I53)/I53*100</f>
        <v>-1070.4333142264015</v>
      </c>
      <c r="J78" s="31">
        <f t="shared" si="40"/>
        <v>-39.036429272687009</v>
      </c>
    </row>
    <row r="79" spans="2:10" s="32" customFormat="1" ht="18" customHeight="1">
      <c r="B79" s="186" t="s">
        <v>13</v>
      </c>
      <c r="C79" s="43">
        <v>2017</v>
      </c>
      <c r="D79" s="31">
        <f>(D59-D54)/D54*100</f>
        <v>2.7950954500694336</v>
      </c>
      <c r="E79" s="31">
        <f t="shared" ref="E79:H79" si="41">E59/$D59*100</f>
        <v>51.776737589259255</v>
      </c>
      <c r="F79" s="31">
        <f t="shared" si="41"/>
        <v>11.295677078705848</v>
      </c>
      <c r="G79" s="31">
        <f t="shared" si="41"/>
        <v>29.552378659332216</v>
      </c>
      <c r="H79" s="31">
        <f t="shared" si="41"/>
        <v>7.3752066727026779</v>
      </c>
      <c r="I79" s="31">
        <f t="shared" ref="I79:J79" si="42">(I59-I54)/I54*100</f>
        <v>60.543209026248988</v>
      </c>
      <c r="J79" s="31">
        <f t="shared" si="42"/>
        <v>-507.41656904362509</v>
      </c>
    </row>
    <row r="80" spans="2:10" s="32" customFormat="1" ht="18" customHeight="1">
      <c r="B80" s="186" t="s">
        <v>14</v>
      </c>
      <c r="C80" s="43">
        <v>2017</v>
      </c>
      <c r="D80" s="31">
        <f>(D60-D55)/D55*100</f>
        <v>-8.2467471139473645</v>
      </c>
      <c r="E80" s="31">
        <f t="shared" ref="E80:H80" si="43">E60/$D60*100</f>
        <v>69.740886537319298</v>
      </c>
      <c r="F80" s="31">
        <f t="shared" si="43"/>
        <v>6.2708885971537942</v>
      </c>
      <c r="G80" s="31">
        <f t="shared" si="43"/>
        <v>33.010034343228185</v>
      </c>
      <c r="H80" s="31">
        <f t="shared" si="43"/>
        <v>-9.0218094777012752</v>
      </c>
      <c r="I80" s="31">
        <f t="shared" ref="I80:J80" si="44">(I60-I55)/I55*100</f>
        <v>-100.07237680486547</v>
      </c>
      <c r="J80" s="31">
        <f t="shared" si="44"/>
        <v>-133.53501554340312</v>
      </c>
    </row>
    <row r="81" spans="2:10" s="32" customFormat="1" ht="18" customHeight="1">
      <c r="B81" s="230" t="s">
        <v>15</v>
      </c>
      <c r="C81" s="43">
        <v>2017</v>
      </c>
      <c r="D81" s="31">
        <f>(D61-D56)/D56*100</f>
        <v>7.3041855926870927</v>
      </c>
      <c r="E81" s="31">
        <f t="shared" ref="E81:H81" si="45">E61/$D61*100</f>
        <v>50.676317002146156</v>
      </c>
      <c r="F81" s="31">
        <f t="shared" si="45"/>
        <v>11.852344837004173</v>
      </c>
      <c r="G81" s="31">
        <f t="shared" si="45"/>
        <v>33.649414551999108</v>
      </c>
      <c r="H81" s="31">
        <f t="shared" si="45"/>
        <v>3.8219236088505659</v>
      </c>
      <c r="I81" s="31">
        <f t="shared" ref="I81:J81" si="46">(I61-I56)/I56*100</f>
        <v>-103.62745305368249</v>
      </c>
      <c r="J81" s="31">
        <f t="shared" si="46"/>
        <v>-127.89755306577251</v>
      </c>
    </row>
    <row r="82" spans="2:10" s="3" customFormat="1" ht="5.25" customHeight="1">
      <c r="B82" s="423"/>
      <c r="C82" s="423"/>
      <c r="D82" s="423"/>
      <c r="E82" s="423"/>
      <c r="F82" s="423"/>
      <c r="G82" s="423"/>
      <c r="H82" s="423"/>
      <c r="I82" s="423"/>
      <c r="J82" s="423"/>
    </row>
    <row r="83" spans="2:10" s="32" customFormat="1" ht="18" customHeight="1">
      <c r="B83" s="247" t="s">
        <v>12</v>
      </c>
      <c r="C83" s="43">
        <v>2018</v>
      </c>
      <c r="D83" s="31">
        <f>(D63-D58)/D58*100</f>
        <v>-1.5681810096857116</v>
      </c>
      <c r="E83" s="31">
        <f t="shared" ref="E83:H86" si="47">E63/$D63*100</f>
        <v>60.218478246896787</v>
      </c>
      <c r="F83" s="31">
        <f t="shared" si="47"/>
        <v>11.194526804522502</v>
      </c>
      <c r="G83" s="31">
        <f t="shared" si="47"/>
        <v>28.034811893395307</v>
      </c>
      <c r="H83" s="31">
        <f t="shared" si="47"/>
        <v>0.55218305518538657</v>
      </c>
      <c r="I83" s="31">
        <f t="shared" ref="I83:J86" si="48">(I63-I58)/I58*100</f>
        <v>-2450.961997429778</v>
      </c>
      <c r="J83" s="31">
        <f t="shared" si="48"/>
        <v>-160.52564821459953</v>
      </c>
    </row>
    <row r="84" spans="2:10" s="32" customFormat="1" ht="18" customHeight="1">
      <c r="B84" s="254" t="s">
        <v>13</v>
      </c>
      <c r="C84" s="43">
        <v>2018</v>
      </c>
      <c r="D84" s="31">
        <f>(D64-D59)/D59*100</f>
        <v>-5.152269874206131</v>
      </c>
      <c r="E84" s="31">
        <f t="shared" si="47"/>
        <v>91.612964507851132</v>
      </c>
      <c r="F84" s="31">
        <f t="shared" si="47"/>
        <v>12.388485245750044</v>
      </c>
      <c r="G84" s="31">
        <f t="shared" si="47"/>
        <v>31.616770606981209</v>
      </c>
      <c r="H84" s="31">
        <f t="shared" si="47"/>
        <v>-35.618220360582384</v>
      </c>
      <c r="I84" s="31">
        <f t="shared" si="48"/>
        <v>179.10576915370183</v>
      </c>
      <c r="J84" s="31">
        <f t="shared" si="48"/>
        <v>-255.63798751667389</v>
      </c>
    </row>
    <row r="85" spans="2:10" s="3" customFormat="1" ht="18" customHeight="1">
      <c r="B85" s="65" t="s">
        <v>14</v>
      </c>
      <c r="C85" s="124">
        <v>2018</v>
      </c>
      <c r="D85" s="15">
        <f>(D65-D60)/D60*100</f>
        <v>29.659326619160687</v>
      </c>
      <c r="E85" s="15">
        <f t="shared" si="47"/>
        <v>60.339699085774512</v>
      </c>
      <c r="F85" s="15">
        <f t="shared" si="47"/>
        <v>7.2244881355597075</v>
      </c>
      <c r="G85" s="15">
        <f t="shared" si="47"/>
        <v>27.187754923212964</v>
      </c>
      <c r="H85" s="15">
        <f t="shared" si="47"/>
        <v>5.2480578554528154</v>
      </c>
      <c r="I85" s="15">
        <f t="shared" si="48"/>
        <v>-108722.93434463143</v>
      </c>
      <c r="J85" s="15">
        <f t="shared" si="48"/>
        <v>-259.21019579348103</v>
      </c>
    </row>
    <row r="86" spans="2:10" s="3" customFormat="1" ht="18" hidden="1" customHeight="1">
      <c r="B86" s="65" t="s">
        <v>15</v>
      </c>
      <c r="C86" s="124">
        <v>2018</v>
      </c>
      <c r="D86" s="15">
        <f>(D66-D61)/D61*100</f>
        <v>-100</v>
      </c>
      <c r="E86" s="15" t="e">
        <f t="shared" si="47"/>
        <v>#DIV/0!</v>
      </c>
      <c r="F86" s="15" t="e">
        <f t="shared" si="47"/>
        <v>#DIV/0!</v>
      </c>
      <c r="G86" s="15" t="e">
        <f t="shared" si="47"/>
        <v>#DIV/0!</v>
      </c>
      <c r="H86" s="15" t="e">
        <f t="shared" si="47"/>
        <v>#DIV/0!</v>
      </c>
      <c r="I86" s="15">
        <f t="shared" si="48"/>
        <v>-100</v>
      </c>
      <c r="J86" s="15">
        <f t="shared" si="48"/>
        <v>-100</v>
      </c>
    </row>
    <row r="87" spans="2:10" s="32" customFormat="1" ht="18" customHeight="1">
      <c r="B87" s="432" t="s">
        <v>17</v>
      </c>
      <c r="C87" s="433"/>
      <c r="D87" s="433"/>
      <c r="E87" s="433"/>
      <c r="F87" s="433"/>
      <c r="G87" s="433"/>
      <c r="H87" s="433"/>
      <c r="I87" s="433"/>
      <c r="J87" s="434"/>
    </row>
    <row r="88" spans="2:10" s="32" customFormat="1" ht="18" customHeight="1">
      <c r="B88" s="340" t="s">
        <v>28</v>
      </c>
      <c r="C88" s="341"/>
      <c r="D88" s="341"/>
      <c r="E88" s="341"/>
      <c r="F88" s="341"/>
      <c r="G88" s="341"/>
      <c r="H88" s="341"/>
      <c r="I88" s="341"/>
      <c r="J88" s="342"/>
    </row>
    <row r="89" spans="2:10" s="128" customFormat="1" ht="18" hidden="1" customHeight="1">
      <c r="B89" s="247" t="s">
        <v>12</v>
      </c>
      <c r="C89" s="43">
        <v>2015</v>
      </c>
      <c r="D89" s="81">
        <v>782.78812500000004</v>
      </c>
      <c r="E89" s="81">
        <v>496.79648700000001</v>
      </c>
      <c r="F89" s="81">
        <v>244.00837999999999</v>
      </c>
      <c r="G89" s="81">
        <v>56.065058999999998</v>
      </c>
      <c r="H89" s="81">
        <v>-14.081801</v>
      </c>
      <c r="I89" s="81">
        <v>208.944569</v>
      </c>
      <c r="J89" s="81">
        <v>194.86276799999999</v>
      </c>
    </row>
    <row r="90" spans="2:10" s="128" customFormat="1" ht="18" hidden="1" customHeight="1">
      <c r="B90" s="247" t="s">
        <v>13</v>
      </c>
      <c r="C90" s="43">
        <v>2015</v>
      </c>
      <c r="D90" s="81">
        <v>813.92327999999998</v>
      </c>
      <c r="E90" s="81">
        <v>403.40942100000001</v>
      </c>
      <c r="F90" s="81">
        <v>179.85332299999999</v>
      </c>
      <c r="G90" s="81">
        <v>69.534846000000002</v>
      </c>
      <c r="H90" s="81">
        <v>161.12568999999999</v>
      </c>
      <c r="I90" s="81">
        <v>-73.860428999999996</v>
      </c>
      <c r="J90" s="81">
        <v>87.265260999999995</v>
      </c>
    </row>
    <row r="91" spans="2:10" s="128" customFormat="1" ht="18" hidden="1" customHeight="1">
      <c r="B91" s="247" t="s">
        <v>14</v>
      </c>
      <c r="C91" s="43">
        <v>2015</v>
      </c>
      <c r="D91" s="81">
        <v>845.27146600000003</v>
      </c>
      <c r="E91" s="81">
        <v>659.52118399999995</v>
      </c>
      <c r="F91" s="81">
        <v>147.341218</v>
      </c>
      <c r="G91" s="81">
        <v>69.627782999999994</v>
      </c>
      <c r="H91" s="81">
        <v>-31.218719</v>
      </c>
      <c r="I91" s="81">
        <v>78.065378999999993</v>
      </c>
      <c r="J91" s="81">
        <v>46.84666</v>
      </c>
    </row>
    <row r="92" spans="2:10" s="128" customFormat="1" ht="18" customHeight="1">
      <c r="B92" s="247" t="s">
        <v>15</v>
      </c>
      <c r="C92" s="43">
        <v>2015</v>
      </c>
      <c r="D92" s="81">
        <v>647.13281300000006</v>
      </c>
      <c r="E92" s="81">
        <v>492.83093500000001</v>
      </c>
      <c r="F92" s="81">
        <v>128.52685399999999</v>
      </c>
      <c r="G92" s="81">
        <v>78.366041999999993</v>
      </c>
      <c r="H92" s="81">
        <v>-52.591017999999998</v>
      </c>
      <c r="I92" s="81">
        <v>14.511067000000001</v>
      </c>
      <c r="J92" s="81">
        <v>-38.079951000000001</v>
      </c>
    </row>
    <row r="93" spans="2:10" s="32" customFormat="1" ht="5.25" customHeight="1">
      <c r="B93" s="243"/>
      <c r="C93" s="244"/>
      <c r="D93" s="244"/>
      <c r="E93" s="244"/>
      <c r="F93" s="244"/>
      <c r="G93" s="244"/>
      <c r="H93" s="244"/>
      <c r="I93" s="244"/>
      <c r="J93" s="245"/>
    </row>
    <row r="94" spans="2:10" s="128" customFormat="1" ht="18" customHeight="1">
      <c r="B94" s="247" t="s">
        <v>12</v>
      </c>
      <c r="C94" s="43">
        <v>2016</v>
      </c>
      <c r="D94" s="81">
        <v>558.18824500000005</v>
      </c>
      <c r="E94" s="81">
        <v>392.04639800000001</v>
      </c>
      <c r="F94" s="81">
        <v>223.40979100000001</v>
      </c>
      <c r="G94" s="81">
        <v>62.578982000000003</v>
      </c>
      <c r="H94" s="81">
        <v>-119.846926</v>
      </c>
      <c r="I94" s="81">
        <v>42.596469999999997</v>
      </c>
      <c r="J94" s="81">
        <v>-77.250456</v>
      </c>
    </row>
    <row r="95" spans="2:10" s="128" customFormat="1" ht="18" customHeight="1">
      <c r="B95" s="247" t="s">
        <v>13</v>
      </c>
      <c r="C95" s="43">
        <v>2016</v>
      </c>
      <c r="D95" s="81">
        <v>1079.1740199999999</v>
      </c>
      <c r="E95" s="81">
        <v>779.56190200000003</v>
      </c>
      <c r="F95" s="81">
        <v>203.83884499999999</v>
      </c>
      <c r="G95" s="81">
        <v>77.254427000000007</v>
      </c>
      <c r="H95" s="81">
        <v>18.518846</v>
      </c>
      <c r="I95" s="81">
        <v>102.130425</v>
      </c>
      <c r="J95" s="81">
        <v>120.649271</v>
      </c>
    </row>
    <row r="96" spans="2:10" s="32" customFormat="1" ht="18" customHeight="1">
      <c r="B96" s="247" t="s">
        <v>14</v>
      </c>
      <c r="C96" s="43">
        <v>2016</v>
      </c>
      <c r="D96" s="31">
        <v>852.29034000000001</v>
      </c>
      <c r="E96" s="31">
        <v>526.75605800000005</v>
      </c>
      <c r="F96" s="31">
        <v>125.57513299999999</v>
      </c>
      <c r="G96" s="31">
        <v>62.068703999999997</v>
      </c>
      <c r="H96" s="31">
        <v>137.890445</v>
      </c>
      <c r="I96" s="31">
        <v>110.98414</v>
      </c>
      <c r="J96" s="31">
        <v>248.874585</v>
      </c>
    </row>
    <row r="97" spans="2:10" s="32" customFormat="1" ht="18" customHeight="1">
      <c r="B97" s="247" t="s">
        <v>15</v>
      </c>
      <c r="C97" s="43">
        <v>2016</v>
      </c>
      <c r="D97" s="31">
        <v>939.80803300000002</v>
      </c>
      <c r="E97" s="31">
        <v>694.94455900000003</v>
      </c>
      <c r="F97" s="31">
        <v>136.45363699999999</v>
      </c>
      <c r="G97" s="31">
        <v>72.070572999999996</v>
      </c>
      <c r="H97" s="31">
        <v>36.339264</v>
      </c>
      <c r="I97" s="31">
        <v>-27.405058</v>
      </c>
      <c r="J97" s="31">
        <v>8.9342059999999996</v>
      </c>
    </row>
    <row r="98" spans="2:10" s="32" customFormat="1" ht="5.25" customHeight="1">
      <c r="B98" s="340"/>
      <c r="C98" s="341"/>
      <c r="D98" s="341"/>
      <c r="E98" s="341"/>
      <c r="F98" s="341"/>
      <c r="G98" s="341"/>
      <c r="H98" s="341"/>
      <c r="I98" s="341"/>
      <c r="J98" s="342"/>
    </row>
    <row r="99" spans="2:10" s="32" customFormat="1" ht="18" customHeight="1">
      <c r="B99" s="247" t="s">
        <v>12</v>
      </c>
      <c r="C99" s="43">
        <v>2017</v>
      </c>
      <c r="D99" s="31">
        <v>753.83142999999995</v>
      </c>
      <c r="E99" s="31">
        <v>400.00739700000003</v>
      </c>
      <c r="F99" s="31">
        <v>250.70825400000001</v>
      </c>
      <c r="G99" s="31">
        <v>73.827113999999995</v>
      </c>
      <c r="H99" s="31">
        <v>29.288665000000002</v>
      </c>
      <c r="I99" s="31">
        <v>31.680641999999999</v>
      </c>
      <c r="J99" s="31">
        <v>60.969307000000001</v>
      </c>
    </row>
    <row r="100" spans="2:10" s="32" customFormat="1" ht="18" customHeight="1">
      <c r="B100" s="247" t="s">
        <v>13</v>
      </c>
      <c r="C100" s="43">
        <v>2017</v>
      </c>
      <c r="D100" s="31">
        <v>824.16793500000006</v>
      </c>
      <c r="E100" s="31">
        <v>371.678179</v>
      </c>
      <c r="F100" s="31">
        <v>220.27893499999999</v>
      </c>
      <c r="G100" s="31">
        <v>73.362061999999995</v>
      </c>
      <c r="H100" s="31">
        <v>158.848759</v>
      </c>
      <c r="I100" s="31">
        <v>1.7122029999999999</v>
      </c>
      <c r="J100" s="31">
        <v>160.56096199999999</v>
      </c>
    </row>
    <row r="101" spans="2:10" s="32" customFormat="1" ht="18" customHeight="1">
      <c r="B101" s="247" t="s">
        <v>14</v>
      </c>
      <c r="C101" s="43">
        <v>2017</v>
      </c>
      <c r="D101" s="31">
        <v>895.61364100000003</v>
      </c>
      <c r="E101" s="31">
        <v>320.42103400000002</v>
      </c>
      <c r="F101" s="31">
        <v>184.37935300000001</v>
      </c>
      <c r="G101" s="31">
        <v>60.234749999999998</v>
      </c>
      <c r="H101" s="31">
        <v>330.57850400000001</v>
      </c>
      <c r="I101" s="31">
        <v>13.659181</v>
      </c>
      <c r="J101" s="31">
        <v>344.237685</v>
      </c>
    </row>
    <row r="102" spans="2:10" s="32" customFormat="1" ht="18" customHeight="1">
      <c r="B102" s="247" t="s">
        <v>15</v>
      </c>
      <c r="C102" s="43">
        <v>2017</v>
      </c>
      <c r="D102" s="31">
        <v>791.93520100000001</v>
      </c>
      <c r="E102" s="31">
        <v>336.64214299999998</v>
      </c>
      <c r="F102" s="31">
        <v>152.87551999999999</v>
      </c>
      <c r="G102" s="31">
        <v>73.230348000000006</v>
      </c>
      <c r="H102" s="31">
        <v>229.18718999999999</v>
      </c>
      <c r="I102" s="31">
        <v>-4.4042789999999998</v>
      </c>
      <c r="J102" s="31">
        <v>224.78291100000001</v>
      </c>
    </row>
    <row r="103" spans="2:10" s="3" customFormat="1" ht="5.25" customHeight="1">
      <c r="B103" s="424"/>
      <c r="C103" s="425"/>
      <c r="D103" s="425"/>
      <c r="E103" s="425"/>
      <c r="F103" s="425"/>
      <c r="G103" s="425"/>
      <c r="H103" s="425"/>
      <c r="I103" s="425"/>
      <c r="J103" s="426"/>
    </row>
    <row r="104" spans="2:10" s="76" customFormat="1" ht="18" customHeight="1">
      <c r="B104" s="247" t="s">
        <v>12</v>
      </c>
      <c r="C104" s="43">
        <v>2018</v>
      </c>
      <c r="D104" s="33">
        <v>1040.6172899999999</v>
      </c>
      <c r="E104" s="33">
        <v>463.66102699999999</v>
      </c>
      <c r="F104" s="33">
        <v>384.30434100000002</v>
      </c>
      <c r="G104" s="33">
        <v>87.696787</v>
      </c>
      <c r="H104" s="33">
        <v>104.955135</v>
      </c>
      <c r="I104" s="33">
        <v>-50.753463000000004</v>
      </c>
      <c r="J104" s="33">
        <v>54.201672000000002</v>
      </c>
    </row>
    <row r="105" spans="2:10" s="76" customFormat="1" ht="18" customHeight="1">
      <c r="B105" s="254" t="s">
        <v>13</v>
      </c>
      <c r="C105" s="43">
        <v>2018</v>
      </c>
      <c r="D105" s="33">
        <v>1301.868318</v>
      </c>
      <c r="E105" s="33">
        <v>497.03602799999999</v>
      </c>
      <c r="F105" s="33">
        <v>407.43444899999997</v>
      </c>
      <c r="G105" s="33">
        <v>68.397042999999996</v>
      </c>
      <c r="H105" s="33">
        <v>329.00079799999997</v>
      </c>
      <c r="I105" s="33">
        <v>65.929624000000004</v>
      </c>
      <c r="J105" s="33">
        <v>394.93042200000002</v>
      </c>
    </row>
    <row r="106" spans="2:10" s="3" customFormat="1" ht="18" customHeight="1">
      <c r="B106" s="65" t="s">
        <v>14</v>
      </c>
      <c r="C106" s="124">
        <v>2018</v>
      </c>
      <c r="D106" s="71">
        <v>1591.966531</v>
      </c>
      <c r="E106" s="71">
        <v>2590.0141429999999</v>
      </c>
      <c r="F106" s="71">
        <v>309.11535500000002</v>
      </c>
      <c r="G106" s="71">
        <v>87.152964999999995</v>
      </c>
      <c r="H106" s="71">
        <v>-1394.315932</v>
      </c>
      <c r="I106" s="71">
        <v>31.642752999999999</v>
      </c>
      <c r="J106" s="71">
        <v>-1362.6731789999999</v>
      </c>
    </row>
    <row r="107" spans="2:10" s="3" customFormat="1" ht="18" hidden="1" customHeight="1">
      <c r="B107" s="65" t="s">
        <v>15</v>
      </c>
      <c r="C107" s="124">
        <v>2018</v>
      </c>
      <c r="D107" s="71"/>
      <c r="E107" s="71"/>
      <c r="F107" s="71"/>
      <c r="G107" s="71"/>
      <c r="H107" s="71"/>
      <c r="I107" s="71"/>
      <c r="J107" s="71"/>
    </row>
    <row r="108" spans="2:10" s="3" customFormat="1" ht="38.25">
      <c r="B108" s="17"/>
      <c r="C108" s="22"/>
      <c r="D108" s="20" t="s">
        <v>64</v>
      </c>
      <c r="E108" s="427" t="s">
        <v>34</v>
      </c>
      <c r="F108" s="428"/>
      <c r="G108" s="428"/>
      <c r="H108" s="429"/>
      <c r="I108" s="430" t="s">
        <v>64</v>
      </c>
      <c r="J108" s="431"/>
    </row>
    <row r="109" spans="2:10" s="128" customFormat="1" ht="18" hidden="1" customHeight="1">
      <c r="B109" s="186" t="s">
        <v>12</v>
      </c>
      <c r="C109" s="43">
        <v>2015</v>
      </c>
      <c r="D109" s="81">
        <v>8.8672382552261162</v>
      </c>
      <c r="E109" s="81">
        <v>63.465000443127572</v>
      </c>
      <c r="F109" s="81">
        <v>31.171701793508937</v>
      </c>
      <c r="G109" s="81">
        <v>7.1622265603479871</v>
      </c>
      <c r="H109" s="81">
        <v>-1.7989287969844967</v>
      </c>
      <c r="I109" s="81">
        <v>81.090648708178236</v>
      </c>
      <c r="J109" s="81">
        <v>-17.001549752342857</v>
      </c>
    </row>
    <row r="110" spans="2:10" s="32" customFormat="1" ht="18" hidden="1" customHeight="1">
      <c r="B110" s="186" t="s">
        <v>13</v>
      </c>
      <c r="C110" s="43">
        <v>2015</v>
      </c>
      <c r="D110" s="31">
        <v>3.1671509580902613</v>
      </c>
      <c r="E110" s="31">
        <v>49.563568325506061</v>
      </c>
      <c r="F110" s="31">
        <v>22.097085489433351</v>
      </c>
      <c r="G110" s="31">
        <v>8.5431695724442243</v>
      </c>
      <c r="H110" s="31">
        <v>19.79617661261636</v>
      </c>
      <c r="I110" s="31">
        <v>-159.71258766779241</v>
      </c>
      <c r="J110" s="31">
        <v>-70.811947221442153</v>
      </c>
    </row>
    <row r="111" spans="2:10" s="32" customFormat="1" ht="18" hidden="1" customHeight="1">
      <c r="B111" s="186" t="s">
        <v>14</v>
      </c>
      <c r="C111" s="43">
        <v>2015</v>
      </c>
      <c r="D111" s="31">
        <v>0.85958667754119744</v>
      </c>
      <c r="E111" s="31">
        <v>78.024777900168701</v>
      </c>
      <c r="F111" s="31">
        <v>17.431230548601057</v>
      </c>
      <c r="G111" s="31">
        <v>8.237327982866038</v>
      </c>
      <c r="H111" s="31">
        <v>-3.6933364316357986</v>
      </c>
      <c r="I111" s="31">
        <v>-17.220577063037666</v>
      </c>
      <c r="J111" s="31">
        <v>-82.78386190639425</v>
      </c>
    </row>
    <row r="112" spans="2:10" s="32" customFormat="1" ht="18" customHeight="1">
      <c r="B112" s="186" t="s">
        <v>15</v>
      </c>
      <c r="C112" s="43">
        <v>2015</v>
      </c>
      <c r="D112" s="31">
        <v>-13.882632344427778</v>
      </c>
      <c r="E112" s="31">
        <v>76.156072617507647</v>
      </c>
      <c r="F112" s="31">
        <v>19.860970023165859</v>
      </c>
      <c r="G112" s="31">
        <v>12.109730866019303</v>
      </c>
      <c r="H112" s="31">
        <v>-8.1267735066928211</v>
      </c>
      <c r="I112" s="31">
        <v>-85.81691097676493</v>
      </c>
      <c r="J112" s="31">
        <v>-107.55363954350305</v>
      </c>
    </row>
    <row r="113" spans="2:10" s="32" customFormat="1" ht="5.25" customHeight="1">
      <c r="B113" s="180"/>
      <c r="C113" s="181"/>
      <c r="D113" s="181"/>
      <c r="E113" s="181"/>
      <c r="F113" s="181"/>
      <c r="G113" s="181"/>
      <c r="H113" s="181"/>
      <c r="I113" s="181"/>
      <c r="J113" s="182"/>
    </row>
    <row r="114" spans="2:10" s="32" customFormat="1" ht="18" customHeight="1">
      <c r="B114" s="186" t="s">
        <v>12</v>
      </c>
      <c r="C114" s="146">
        <v>2016</v>
      </c>
      <c r="D114" s="31">
        <f>(D94-D89)/D89*100</f>
        <v>-28.692295249113542</v>
      </c>
      <c r="E114" s="31">
        <f t="shared" ref="E114:H114" si="49">E94/$D94*100</f>
        <v>70.235516693835066</v>
      </c>
      <c r="F114" s="31">
        <f t="shared" si="49"/>
        <v>40.024094559712552</v>
      </c>
      <c r="G114" s="31">
        <f t="shared" si="49"/>
        <v>11.211089190887565</v>
      </c>
      <c r="H114" s="31">
        <f t="shared" si="49"/>
        <v>-21.470700444435188</v>
      </c>
      <c r="I114" s="31">
        <f t="shared" ref="I114:J114" si="50">(I94-I89)/I89*100</f>
        <v>-79.613506967965264</v>
      </c>
      <c r="J114" s="31">
        <f t="shared" si="50"/>
        <v>-139.64351773962281</v>
      </c>
    </row>
    <row r="115" spans="2:10" s="32" customFormat="1" ht="18" customHeight="1">
      <c r="B115" s="186" t="s">
        <v>13</v>
      </c>
      <c r="C115" s="146">
        <v>2016</v>
      </c>
      <c r="D115" s="31">
        <f>(D95-D90)/D90*100</f>
        <v>32.589157543202347</v>
      </c>
      <c r="E115" s="31">
        <f t="shared" ref="E115:H115" si="51">E95/$D95*100</f>
        <v>72.236904109311311</v>
      </c>
      <c r="F115" s="31">
        <f t="shared" si="51"/>
        <v>18.888412917872131</v>
      </c>
      <c r="G115" s="31">
        <f t="shared" si="51"/>
        <v>7.158662603831031</v>
      </c>
      <c r="H115" s="31">
        <f t="shared" si="51"/>
        <v>1.716020368985532</v>
      </c>
      <c r="I115" s="31">
        <f t="shared" ref="I115:J115" si="52">(I95-I90)/I90*100</f>
        <v>-238.27488735544716</v>
      </c>
      <c r="J115" s="31">
        <f t="shared" si="52"/>
        <v>38.255784280528317</v>
      </c>
    </row>
    <row r="116" spans="2:10" s="32" customFormat="1" ht="18" customHeight="1">
      <c r="B116" s="186" t="s">
        <v>14</v>
      </c>
      <c r="C116" s="43">
        <v>2016</v>
      </c>
      <c r="D116" s="31">
        <f>(D96-D91)/D91*100</f>
        <v>0.83036921064125713</v>
      </c>
      <c r="E116" s="31">
        <f t="shared" ref="E116:H116" si="53">E96/$D96*100</f>
        <v>61.804766906075692</v>
      </c>
      <c r="F116" s="31">
        <f t="shared" si="53"/>
        <v>14.733844454930697</v>
      </c>
      <c r="G116" s="31">
        <f t="shared" si="53"/>
        <v>7.2825774371677143</v>
      </c>
      <c r="H116" s="31">
        <f t="shared" si="53"/>
        <v>16.178811201825894</v>
      </c>
      <c r="I116" s="31">
        <f t="shared" ref="I116:J116" si="54">(I96-I91)/I91*100</f>
        <v>42.168194687173695</v>
      </c>
      <c r="J116" s="31">
        <f t="shared" si="54"/>
        <v>431.253636865467</v>
      </c>
    </row>
    <row r="117" spans="2:10" s="32" customFormat="1" ht="18" customHeight="1">
      <c r="B117" s="186" t="s">
        <v>15</v>
      </c>
      <c r="C117" s="146">
        <v>2016</v>
      </c>
      <c r="D117" s="31">
        <f>(D97-D92)/D92*100</f>
        <v>45.226453383379891</v>
      </c>
      <c r="E117" s="31">
        <f t="shared" ref="E117:H117" si="55">E97/$D97*100</f>
        <v>73.945373373926031</v>
      </c>
      <c r="F117" s="31">
        <f t="shared" si="55"/>
        <v>14.519309498177059</v>
      </c>
      <c r="G117" s="31">
        <f t="shared" si="55"/>
        <v>7.6686483270355268</v>
      </c>
      <c r="H117" s="31">
        <f t="shared" si="55"/>
        <v>3.8666688008613774</v>
      </c>
      <c r="I117" s="31">
        <f t="shared" ref="I117:J117" si="56">(I97-I92)/I92*100</f>
        <v>-288.85625708984736</v>
      </c>
      <c r="J117" s="31">
        <f t="shared" si="56"/>
        <v>-123.46170560986278</v>
      </c>
    </row>
    <row r="118" spans="2:10" s="3" customFormat="1" ht="5.25" customHeight="1">
      <c r="B118" s="423"/>
      <c r="C118" s="423"/>
      <c r="D118" s="423"/>
      <c r="E118" s="423"/>
      <c r="F118" s="423"/>
      <c r="G118" s="423"/>
      <c r="H118" s="423"/>
      <c r="I118" s="423"/>
      <c r="J118" s="423"/>
    </row>
    <row r="119" spans="2:10" s="32" customFormat="1" ht="18" customHeight="1">
      <c r="B119" s="186" t="s">
        <v>12</v>
      </c>
      <c r="C119" s="43">
        <v>2017</v>
      </c>
      <c r="D119" s="31">
        <f>(D99-D94)/D94*100</f>
        <v>35.049678446739755</v>
      </c>
      <c r="E119" s="31">
        <f t="shared" ref="E119:H119" si="57">E99/$D99*100</f>
        <v>53.063242136242586</v>
      </c>
      <c r="F119" s="31">
        <f t="shared" si="57"/>
        <v>33.257866947786994</v>
      </c>
      <c r="G119" s="31">
        <f t="shared" si="57"/>
        <v>9.793583958153615</v>
      </c>
      <c r="H119" s="31">
        <f t="shared" si="57"/>
        <v>3.8853069578168165</v>
      </c>
      <c r="I119" s="31">
        <f t="shared" ref="I119:J119" si="58">(I99-I94)/I94*100</f>
        <v>-25.626132869695539</v>
      </c>
      <c r="J119" s="31">
        <f t="shared" si="58"/>
        <v>-178.92420337298719</v>
      </c>
    </row>
    <row r="120" spans="2:10" s="32" customFormat="1" ht="18" customHeight="1">
      <c r="B120" s="186" t="s">
        <v>13</v>
      </c>
      <c r="C120" s="43">
        <v>2017</v>
      </c>
      <c r="D120" s="31">
        <f>(D100-D95)/D95*100</f>
        <v>-23.629746479627066</v>
      </c>
      <c r="E120" s="31">
        <f t="shared" ref="E120:H120" si="59">E100/$D100*100</f>
        <v>45.097384066513094</v>
      </c>
      <c r="F120" s="31">
        <f t="shared" si="59"/>
        <v>26.727433287003571</v>
      </c>
      <c r="G120" s="31">
        <f t="shared" si="59"/>
        <v>8.901348728156961</v>
      </c>
      <c r="H120" s="31">
        <f t="shared" si="59"/>
        <v>19.273833918326368</v>
      </c>
      <c r="I120" s="31">
        <f t="shared" ref="I120:J120" si="60">(I100-I95)/I95*100</f>
        <v>-98.323513291949965</v>
      </c>
      <c r="J120" s="31">
        <f t="shared" si="60"/>
        <v>33.080756037058848</v>
      </c>
    </row>
    <row r="121" spans="2:10" s="32" customFormat="1" ht="18" customHeight="1">
      <c r="B121" s="186" t="s">
        <v>14</v>
      </c>
      <c r="C121" s="43">
        <v>2017</v>
      </c>
      <c r="D121" s="31">
        <f>(D101-D96)/D96*100</f>
        <v>5.0831622707351132</v>
      </c>
      <c r="E121" s="31">
        <f t="shared" ref="E121:H121" si="61">E101/$D101*100</f>
        <v>35.776703182215151</v>
      </c>
      <c r="F121" s="31">
        <f t="shared" si="61"/>
        <v>20.586929961688693</v>
      </c>
      <c r="G121" s="31">
        <f t="shared" si="61"/>
        <v>6.7255284245944162</v>
      </c>
      <c r="H121" s="31">
        <f t="shared" si="61"/>
        <v>36.910838431501737</v>
      </c>
      <c r="I121" s="31">
        <f t="shared" ref="I121:J121" si="62">(I101-I96)/I96*100</f>
        <v>-87.69267302517278</v>
      </c>
      <c r="J121" s="31">
        <f t="shared" si="62"/>
        <v>38.317733407772437</v>
      </c>
    </row>
    <row r="122" spans="2:10" s="32" customFormat="1" ht="18" customHeight="1">
      <c r="B122" s="230" t="s">
        <v>15</v>
      </c>
      <c r="C122" s="43">
        <v>2017</v>
      </c>
      <c r="D122" s="31">
        <f>(D102-D97)/D97*100</f>
        <v>-15.734365615919355</v>
      </c>
      <c r="E122" s="31">
        <f t="shared" ref="E122:H122" si="63">E102/$D102*100</f>
        <v>42.508799024833344</v>
      </c>
      <c r="F122" s="31">
        <f t="shared" si="63"/>
        <v>19.30404404387626</v>
      </c>
      <c r="G122" s="31">
        <f t="shared" si="63"/>
        <v>9.247012622690578</v>
      </c>
      <c r="H122" s="31">
        <f t="shared" si="63"/>
        <v>28.940144308599812</v>
      </c>
      <c r="I122" s="31">
        <f t="shared" ref="I122:J122" si="64">(I102-I97)/I97*100</f>
        <v>-83.92895574240346</v>
      </c>
      <c r="J122" s="31">
        <f t="shared" si="64"/>
        <v>2415.9808381405137</v>
      </c>
    </row>
    <row r="123" spans="2:10" s="3" customFormat="1" ht="5.25" customHeight="1">
      <c r="B123" s="423"/>
      <c r="C123" s="423"/>
      <c r="D123" s="423"/>
      <c r="E123" s="423"/>
      <c r="F123" s="423"/>
      <c r="G123" s="423"/>
      <c r="H123" s="423"/>
      <c r="I123" s="423"/>
      <c r="J123" s="423"/>
    </row>
    <row r="124" spans="2:10" s="32" customFormat="1" ht="18" customHeight="1">
      <c r="B124" s="247" t="s">
        <v>12</v>
      </c>
      <c r="C124" s="43">
        <v>2018</v>
      </c>
      <c r="D124" s="31">
        <f>(D104-D99)/D99*100</f>
        <v>38.043765301746568</v>
      </c>
      <c r="E124" s="31">
        <f t="shared" ref="E124:H127" si="65">E104/$D104*100</f>
        <v>44.556344724966088</v>
      </c>
      <c r="F124" s="31">
        <f t="shared" si="65"/>
        <v>36.930420500701082</v>
      </c>
      <c r="G124" s="31">
        <f t="shared" si="65"/>
        <v>8.4273813094149155</v>
      </c>
      <c r="H124" s="31">
        <f t="shared" si="65"/>
        <v>10.085853464917925</v>
      </c>
      <c r="I124" s="31">
        <f t="shared" ref="I124:J127" si="66">(I104-I99)/I99*100</f>
        <v>-260.20339171156951</v>
      </c>
      <c r="J124" s="31">
        <f t="shared" si="66"/>
        <v>-11.100068760827474</v>
      </c>
    </row>
    <row r="125" spans="2:10" s="32" customFormat="1" ht="18" customHeight="1">
      <c r="B125" s="254" t="s">
        <v>13</v>
      </c>
      <c r="C125" s="43">
        <v>2018</v>
      </c>
      <c r="D125" s="31">
        <f>(D105-D100)/D100*100</f>
        <v>57.961534623401711</v>
      </c>
      <c r="E125" s="31">
        <f t="shared" si="65"/>
        <v>38.178671462223875</v>
      </c>
      <c r="F125" s="31">
        <f t="shared" si="65"/>
        <v>31.296133669334747</v>
      </c>
      <c r="G125" s="31">
        <f t="shared" si="65"/>
        <v>5.2537604651962955</v>
      </c>
      <c r="H125" s="31">
        <f t="shared" si="65"/>
        <v>25.271434403245074</v>
      </c>
      <c r="I125" s="31">
        <f t="shared" si="66"/>
        <v>3750.5728584753092</v>
      </c>
      <c r="J125" s="31">
        <f t="shared" si="66"/>
        <v>145.96914286051677</v>
      </c>
    </row>
    <row r="126" spans="2:10" s="3" customFormat="1" ht="18" customHeight="1">
      <c r="B126" s="65" t="s">
        <v>14</v>
      </c>
      <c r="C126" s="124">
        <v>2018</v>
      </c>
      <c r="D126" s="15">
        <f>(D106-D101)/D101*100</f>
        <v>77.751483242538058</v>
      </c>
      <c r="E126" s="15">
        <f t="shared" si="65"/>
        <v>162.6927509193973</v>
      </c>
      <c r="F126" s="15">
        <f t="shared" si="65"/>
        <v>19.417201868297319</v>
      </c>
      <c r="G126" s="15">
        <f t="shared" si="65"/>
        <v>5.4745475676083792</v>
      </c>
      <c r="H126" s="15">
        <f t="shared" si="65"/>
        <v>-87.584500355303007</v>
      </c>
      <c r="I126" s="15">
        <f t="shared" si="66"/>
        <v>131.65922612783299</v>
      </c>
      <c r="J126" s="15">
        <f t="shared" si="66"/>
        <v>-495.85241197517342</v>
      </c>
    </row>
    <row r="127" spans="2:10" s="3" customFormat="1" ht="18" hidden="1" customHeight="1">
      <c r="B127" s="65" t="s">
        <v>15</v>
      </c>
      <c r="C127" s="124">
        <v>2018</v>
      </c>
      <c r="D127" s="15">
        <f>(D107-D102)/D102*100</f>
        <v>-100</v>
      </c>
      <c r="E127" s="15" t="e">
        <f t="shared" si="65"/>
        <v>#DIV/0!</v>
      </c>
      <c r="F127" s="15" t="e">
        <f t="shared" si="65"/>
        <v>#DIV/0!</v>
      </c>
      <c r="G127" s="15" t="e">
        <f t="shared" si="65"/>
        <v>#DIV/0!</v>
      </c>
      <c r="H127" s="15" t="e">
        <f t="shared" si="65"/>
        <v>#DIV/0!</v>
      </c>
      <c r="I127" s="15">
        <f t="shared" si="66"/>
        <v>-100</v>
      </c>
      <c r="J127" s="15">
        <f t="shared" si="66"/>
        <v>-100</v>
      </c>
    </row>
    <row r="129" spans="2:3" s="23" customFormat="1">
      <c r="B129" s="2" t="s">
        <v>76</v>
      </c>
      <c r="C129" s="2"/>
    </row>
  </sheetData>
  <sheetProtection formatCells="0" formatColumns="0" formatRows="0"/>
  <sortState ref="B99:J113">
    <sortCondition ref="C99:C113"/>
  </sortState>
  <mergeCells count="26">
    <mergeCell ref="B2:J2"/>
    <mergeCell ref="B4:C4"/>
    <mergeCell ref="B5:J5"/>
    <mergeCell ref="B6:J6"/>
    <mergeCell ref="I26:J26"/>
    <mergeCell ref="E26:H26"/>
    <mergeCell ref="B16:J16"/>
    <mergeCell ref="B21:J21"/>
    <mergeCell ref="B36:J36"/>
    <mergeCell ref="B41:J41"/>
    <mergeCell ref="B47:J47"/>
    <mergeCell ref="B46:J46"/>
    <mergeCell ref="B57:J57"/>
    <mergeCell ref="B123:J123"/>
    <mergeCell ref="B103:J103"/>
    <mergeCell ref="B62:J62"/>
    <mergeCell ref="B82:J82"/>
    <mergeCell ref="E108:H108"/>
    <mergeCell ref="B118:J118"/>
    <mergeCell ref="B98:J98"/>
    <mergeCell ref="I108:J108"/>
    <mergeCell ref="B88:J88"/>
    <mergeCell ref="E67:H67"/>
    <mergeCell ref="I67:J67"/>
    <mergeCell ref="B77:J77"/>
    <mergeCell ref="B87:J87"/>
  </mergeCells>
  <printOptions horizontalCentered="1"/>
  <pageMargins left="0" right="0" top="0.31496062992125984" bottom="0.39370078740157483" header="0" footer="0.23622047244094491"/>
  <pageSetup paperSize="9" scale="115" fitToHeight="0" orientation="landscape" r:id="rId1"/>
  <headerFooter alignWithMargins="0">
    <oddFooter>&amp;C&amp;9&amp;P of &amp;N</oddFooter>
  </headerFooter>
  <rowBreaks count="1" manualBreakCount="1">
    <brk id="6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7"/>
  <sheetViews>
    <sheetView zoomScale="110" zoomScaleNormal="110" workbookViewId="0">
      <pane ySplit="4" topLeftCell="A5" activePane="bottomLeft" state="frozen"/>
      <selection activeCell="Z31" sqref="Z31"/>
      <selection pane="bottomLeft" activeCell="M41" sqref="M41"/>
    </sheetView>
  </sheetViews>
  <sheetFormatPr defaultRowHeight="12.75"/>
  <cols>
    <col min="1" max="1" width="1.85546875" style="36" customWidth="1"/>
    <col min="2" max="2" width="4.7109375" style="47" customWidth="1"/>
    <col min="3" max="3" width="6.42578125" style="47" customWidth="1"/>
    <col min="4" max="4" width="11.7109375" style="36" customWidth="1"/>
    <col min="5" max="5" width="15" style="36" customWidth="1"/>
    <col min="6" max="6" width="12.28515625" style="36" customWidth="1"/>
    <col min="7" max="7" width="10.7109375" style="36" customWidth="1"/>
    <col min="8" max="8" width="11.7109375" style="36" customWidth="1"/>
    <col min="9" max="9" width="1.140625" style="23" customWidth="1"/>
    <col min="10" max="10" width="2.28515625" style="23" customWidth="1"/>
    <col min="11" max="11" width="3" style="23" customWidth="1"/>
    <col min="12" max="254" width="9.140625" style="23"/>
    <col min="255" max="255" width="1" style="23" customWidth="1"/>
    <col min="256" max="256" width="13" style="23" customWidth="1"/>
    <col min="257" max="257" width="2" style="23" customWidth="1"/>
    <col min="258" max="258" width="11" style="23" customWidth="1"/>
    <col min="259" max="259" width="15" style="23" customWidth="1"/>
    <col min="260" max="260" width="20" style="23" customWidth="1"/>
    <col min="261" max="261" width="18" style="23" customWidth="1"/>
    <col min="262" max="262" width="3" style="23" customWidth="1"/>
    <col min="263" max="263" width="12" style="23" customWidth="1"/>
    <col min="264" max="264" width="14" style="23" customWidth="1"/>
    <col min="265" max="510" width="9.140625" style="23"/>
    <col min="511" max="511" width="1" style="23" customWidth="1"/>
    <col min="512" max="512" width="13" style="23" customWidth="1"/>
    <col min="513" max="513" width="2" style="23" customWidth="1"/>
    <col min="514" max="514" width="11" style="23" customWidth="1"/>
    <col min="515" max="515" width="15" style="23" customWidth="1"/>
    <col min="516" max="516" width="20" style="23" customWidth="1"/>
    <col min="517" max="517" width="18" style="23" customWidth="1"/>
    <col min="518" max="518" width="3" style="23" customWidth="1"/>
    <col min="519" max="519" width="12" style="23" customWidth="1"/>
    <col min="520" max="520" width="14" style="23" customWidth="1"/>
    <col min="521" max="766" width="9.140625" style="23"/>
    <col min="767" max="767" width="1" style="23" customWidth="1"/>
    <col min="768" max="768" width="13" style="23" customWidth="1"/>
    <col min="769" max="769" width="2" style="23" customWidth="1"/>
    <col min="770" max="770" width="11" style="23" customWidth="1"/>
    <col min="771" max="771" width="15" style="23" customWidth="1"/>
    <col min="772" max="772" width="20" style="23" customWidth="1"/>
    <col min="773" max="773" width="18" style="23" customWidth="1"/>
    <col min="774" max="774" width="3" style="23" customWidth="1"/>
    <col min="775" max="775" width="12" style="23" customWidth="1"/>
    <col min="776" max="776" width="14" style="23" customWidth="1"/>
    <col min="777" max="1022" width="9.140625" style="23"/>
    <col min="1023" max="1023" width="1" style="23" customWidth="1"/>
    <col min="1024" max="1024" width="13" style="23" customWidth="1"/>
    <col min="1025" max="1025" width="2" style="23" customWidth="1"/>
    <col min="1026" max="1026" width="11" style="23" customWidth="1"/>
    <col min="1027" max="1027" width="15" style="23" customWidth="1"/>
    <col min="1028" max="1028" width="20" style="23" customWidth="1"/>
    <col min="1029" max="1029" width="18" style="23" customWidth="1"/>
    <col min="1030" max="1030" width="3" style="23" customWidth="1"/>
    <col min="1031" max="1031" width="12" style="23" customWidth="1"/>
    <col min="1032" max="1032" width="14" style="23" customWidth="1"/>
    <col min="1033" max="1278" width="9.140625" style="23"/>
    <col min="1279" max="1279" width="1" style="23" customWidth="1"/>
    <col min="1280" max="1280" width="13" style="23" customWidth="1"/>
    <col min="1281" max="1281" width="2" style="23" customWidth="1"/>
    <col min="1282" max="1282" width="11" style="23" customWidth="1"/>
    <col min="1283" max="1283" width="15" style="23" customWidth="1"/>
    <col min="1284" max="1284" width="20" style="23" customWidth="1"/>
    <col min="1285" max="1285" width="18" style="23" customWidth="1"/>
    <col min="1286" max="1286" width="3" style="23" customWidth="1"/>
    <col min="1287" max="1287" width="12" style="23" customWidth="1"/>
    <col min="1288" max="1288" width="14" style="23" customWidth="1"/>
    <col min="1289" max="1534" width="9.140625" style="23"/>
    <col min="1535" max="1535" width="1" style="23" customWidth="1"/>
    <col min="1536" max="1536" width="13" style="23" customWidth="1"/>
    <col min="1537" max="1537" width="2" style="23" customWidth="1"/>
    <col min="1538" max="1538" width="11" style="23" customWidth="1"/>
    <col min="1539" max="1539" width="15" style="23" customWidth="1"/>
    <col min="1540" max="1540" width="20" style="23" customWidth="1"/>
    <col min="1541" max="1541" width="18" style="23" customWidth="1"/>
    <col min="1542" max="1542" width="3" style="23" customWidth="1"/>
    <col min="1543" max="1543" width="12" style="23" customWidth="1"/>
    <col min="1544" max="1544" width="14" style="23" customWidth="1"/>
    <col min="1545" max="1790" width="9.140625" style="23"/>
    <col min="1791" max="1791" width="1" style="23" customWidth="1"/>
    <col min="1792" max="1792" width="13" style="23" customWidth="1"/>
    <col min="1793" max="1793" width="2" style="23" customWidth="1"/>
    <col min="1794" max="1794" width="11" style="23" customWidth="1"/>
    <col min="1795" max="1795" width="15" style="23" customWidth="1"/>
    <col min="1796" max="1796" width="20" style="23" customWidth="1"/>
    <col min="1797" max="1797" width="18" style="23" customWidth="1"/>
    <col min="1798" max="1798" width="3" style="23" customWidth="1"/>
    <col min="1799" max="1799" width="12" style="23" customWidth="1"/>
    <col min="1800" max="1800" width="14" style="23" customWidth="1"/>
    <col min="1801" max="2046" width="9.140625" style="23"/>
    <col min="2047" max="2047" width="1" style="23" customWidth="1"/>
    <col min="2048" max="2048" width="13" style="23" customWidth="1"/>
    <col min="2049" max="2049" width="2" style="23" customWidth="1"/>
    <col min="2050" max="2050" width="11" style="23" customWidth="1"/>
    <col min="2051" max="2051" width="15" style="23" customWidth="1"/>
    <col min="2052" max="2052" width="20" style="23" customWidth="1"/>
    <col min="2053" max="2053" width="18" style="23" customWidth="1"/>
    <col min="2054" max="2054" width="3" style="23" customWidth="1"/>
    <col min="2055" max="2055" width="12" style="23" customWidth="1"/>
    <col min="2056" max="2056" width="14" style="23" customWidth="1"/>
    <col min="2057" max="2302" width="9.140625" style="23"/>
    <col min="2303" max="2303" width="1" style="23" customWidth="1"/>
    <col min="2304" max="2304" width="13" style="23" customWidth="1"/>
    <col min="2305" max="2305" width="2" style="23" customWidth="1"/>
    <col min="2306" max="2306" width="11" style="23" customWidth="1"/>
    <col min="2307" max="2307" width="15" style="23" customWidth="1"/>
    <col min="2308" max="2308" width="20" style="23" customWidth="1"/>
    <col min="2309" max="2309" width="18" style="23" customWidth="1"/>
    <col min="2310" max="2310" width="3" style="23" customWidth="1"/>
    <col min="2311" max="2311" width="12" style="23" customWidth="1"/>
    <col min="2312" max="2312" width="14" style="23" customWidth="1"/>
    <col min="2313" max="2558" width="9.140625" style="23"/>
    <col min="2559" max="2559" width="1" style="23" customWidth="1"/>
    <col min="2560" max="2560" width="13" style="23" customWidth="1"/>
    <col min="2561" max="2561" width="2" style="23" customWidth="1"/>
    <col min="2562" max="2562" width="11" style="23" customWidth="1"/>
    <col min="2563" max="2563" width="15" style="23" customWidth="1"/>
    <col min="2564" max="2564" width="20" style="23" customWidth="1"/>
    <col min="2565" max="2565" width="18" style="23" customWidth="1"/>
    <col min="2566" max="2566" width="3" style="23" customWidth="1"/>
    <col min="2567" max="2567" width="12" style="23" customWidth="1"/>
    <col min="2568" max="2568" width="14" style="23" customWidth="1"/>
    <col min="2569" max="2814" width="9.140625" style="23"/>
    <col min="2815" max="2815" width="1" style="23" customWidth="1"/>
    <col min="2816" max="2816" width="13" style="23" customWidth="1"/>
    <col min="2817" max="2817" width="2" style="23" customWidth="1"/>
    <col min="2818" max="2818" width="11" style="23" customWidth="1"/>
    <col min="2819" max="2819" width="15" style="23" customWidth="1"/>
    <col min="2820" max="2820" width="20" style="23" customWidth="1"/>
    <col min="2821" max="2821" width="18" style="23" customWidth="1"/>
    <col min="2822" max="2822" width="3" style="23" customWidth="1"/>
    <col min="2823" max="2823" width="12" style="23" customWidth="1"/>
    <col min="2824" max="2824" width="14" style="23" customWidth="1"/>
    <col min="2825" max="3070" width="9.140625" style="23"/>
    <col min="3071" max="3071" width="1" style="23" customWidth="1"/>
    <col min="3072" max="3072" width="13" style="23" customWidth="1"/>
    <col min="3073" max="3073" width="2" style="23" customWidth="1"/>
    <col min="3074" max="3074" width="11" style="23" customWidth="1"/>
    <col min="3075" max="3075" width="15" style="23" customWidth="1"/>
    <col min="3076" max="3076" width="20" style="23" customWidth="1"/>
    <col min="3077" max="3077" width="18" style="23" customWidth="1"/>
    <col min="3078" max="3078" width="3" style="23" customWidth="1"/>
    <col min="3079" max="3079" width="12" style="23" customWidth="1"/>
    <col min="3080" max="3080" width="14" style="23" customWidth="1"/>
    <col min="3081" max="3326" width="9.140625" style="23"/>
    <col min="3327" max="3327" width="1" style="23" customWidth="1"/>
    <col min="3328" max="3328" width="13" style="23" customWidth="1"/>
    <col min="3329" max="3329" width="2" style="23" customWidth="1"/>
    <col min="3330" max="3330" width="11" style="23" customWidth="1"/>
    <col min="3331" max="3331" width="15" style="23" customWidth="1"/>
    <col min="3332" max="3332" width="20" style="23" customWidth="1"/>
    <col min="3333" max="3333" width="18" style="23" customWidth="1"/>
    <col min="3334" max="3334" width="3" style="23" customWidth="1"/>
    <col min="3335" max="3335" width="12" style="23" customWidth="1"/>
    <col min="3336" max="3336" width="14" style="23" customWidth="1"/>
    <col min="3337" max="3582" width="9.140625" style="23"/>
    <col min="3583" max="3583" width="1" style="23" customWidth="1"/>
    <col min="3584" max="3584" width="13" style="23" customWidth="1"/>
    <col min="3585" max="3585" width="2" style="23" customWidth="1"/>
    <col min="3586" max="3586" width="11" style="23" customWidth="1"/>
    <col min="3587" max="3587" width="15" style="23" customWidth="1"/>
    <col min="3588" max="3588" width="20" style="23" customWidth="1"/>
    <col min="3589" max="3589" width="18" style="23" customWidth="1"/>
    <col min="3590" max="3590" width="3" style="23" customWidth="1"/>
    <col min="3591" max="3591" width="12" style="23" customWidth="1"/>
    <col min="3592" max="3592" width="14" style="23" customWidth="1"/>
    <col min="3593" max="3838" width="9.140625" style="23"/>
    <col min="3839" max="3839" width="1" style="23" customWidth="1"/>
    <col min="3840" max="3840" width="13" style="23" customWidth="1"/>
    <col min="3841" max="3841" width="2" style="23" customWidth="1"/>
    <col min="3842" max="3842" width="11" style="23" customWidth="1"/>
    <col min="3843" max="3843" width="15" style="23" customWidth="1"/>
    <col min="3844" max="3844" width="20" style="23" customWidth="1"/>
    <col min="3845" max="3845" width="18" style="23" customWidth="1"/>
    <col min="3846" max="3846" width="3" style="23" customWidth="1"/>
    <col min="3847" max="3847" width="12" style="23" customWidth="1"/>
    <col min="3848" max="3848" width="14" style="23" customWidth="1"/>
    <col min="3849" max="4094" width="9.140625" style="23"/>
    <col min="4095" max="4095" width="1" style="23" customWidth="1"/>
    <col min="4096" max="4096" width="13" style="23" customWidth="1"/>
    <col min="4097" max="4097" width="2" style="23" customWidth="1"/>
    <col min="4098" max="4098" width="11" style="23" customWidth="1"/>
    <col min="4099" max="4099" width="15" style="23" customWidth="1"/>
    <col min="4100" max="4100" width="20" style="23" customWidth="1"/>
    <col min="4101" max="4101" width="18" style="23" customWidth="1"/>
    <col min="4102" max="4102" width="3" style="23" customWidth="1"/>
    <col min="4103" max="4103" width="12" style="23" customWidth="1"/>
    <col min="4104" max="4104" width="14" style="23" customWidth="1"/>
    <col min="4105" max="4350" width="9.140625" style="23"/>
    <col min="4351" max="4351" width="1" style="23" customWidth="1"/>
    <col min="4352" max="4352" width="13" style="23" customWidth="1"/>
    <col min="4353" max="4353" width="2" style="23" customWidth="1"/>
    <col min="4354" max="4354" width="11" style="23" customWidth="1"/>
    <col min="4355" max="4355" width="15" style="23" customWidth="1"/>
    <col min="4356" max="4356" width="20" style="23" customWidth="1"/>
    <col min="4357" max="4357" width="18" style="23" customWidth="1"/>
    <col min="4358" max="4358" width="3" style="23" customWidth="1"/>
    <col min="4359" max="4359" width="12" style="23" customWidth="1"/>
    <col min="4360" max="4360" width="14" style="23" customWidth="1"/>
    <col min="4361" max="4606" width="9.140625" style="23"/>
    <col min="4607" max="4607" width="1" style="23" customWidth="1"/>
    <col min="4608" max="4608" width="13" style="23" customWidth="1"/>
    <col min="4609" max="4609" width="2" style="23" customWidth="1"/>
    <col min="4610" max="4610" width="11" style="23" customWidth="1"/>
    <col min="4611" max="4611" width="15" style="23" customWidth="1"/>
    <col min="4612" max="4612" width="20" style="23" customWidth="1"/>
    <col min="4613" max="4613" width="18" style="23" customWidth="1"/>
    <col min="4614" max="4614" width="3" style="23" customWidth="1"/>
    <col min="4615" max="4615" width="12" style="23" customWidth="1"/>
    <col min="4616" max="4616" width="14" style="23" customWidth="1"/>
    <col min="4617" max="4862" width="9.140625" style="23"/>
    <col min="4863" max="4863" width="1" style="23" customWidth="1"/>
    <col min="4864" max="4864" width="13" style="23" customWidth="1"/>
    <col min="4865" max="4865" width="2" style="23" customWidth="1"/>
    <col min="4866" max="4866" width="11" style="23" customWidth="1"/>
    <col min="4867" max="4867" width="15" style="23" customWidth="1"/>
    <col min="4868" max="4868" width="20" style="23" customWidth="1"/>
    <col min="4869" max="4869" width="18" style="23" customWidth="1"/>
    <col min="4870" max="4870" width="3" style="23" customWidth="1"/>
    <col min="4871" max="4871" width="12" style="23" customWidth="1"/>
    <col min="4872" max="4872" width="14" style="23" customWidth="1"/>
    <col min="4873" max="5118" width="9.140625" style="23"/>
    <col min="5119" max="5119" width="1" style="23" customWidth="1"/>
    <col min="5120" max="5120" width="13" style="23" customWidth="1"/>
    <col min="5121" max="5121" width="2" style="23" customWidth="1"/>
    <col min="5122" max="5122" width="11" style="23" customWidth="1"/>
    <col min="5123" max="5123" width="15" style="23" customWidth="1"/>
    <col min="5124" max="5124" width="20" style="23" customWidth="1"/>
    <col min="5125" max="5125" width="18" style="23" customWidth="1"/>
    <col min="5126" max="5126" width="3" style="23" customWidth="1"/>
    <col min="5127" max="5127" width="12" style="23" customWidth="1"/>
    <col min="5128" max="5128" width="14" style="23" customWidth="1"/>
    <col min="5129" max="5374" width="9.140625" style="23"/>
    <col min="5375" max="5375" width="1" style="23" customWidth="1"/>
    <col min="5376" max="5376" width="13" style="23" customWidth="1"/>
    <col min="5377" max="5377" width="2" style="23" customWidth="1"/>
    <col min="5378" max="5378" width="11" style="23" customWidth="1"/>
    <col min="5379" max="5379" width="15" style="23" customWidth="1"/>
    <col min="5380" max="5380" width="20" style="23" customWidth="1"/>
    <col min="5381" max="5381" width="18" style="23" customWidth="1"/>
    <col min="5382" max="5382" width="3" style="23" customWidth="1"/>
    <col min="5383" max="5383" width="12" style="23" customWidth="1"/>
    <col min="5384" max="5384" width="14" style="23" customWidth="1"/>
    <col min="5385" max="5630" width="9.140625" style="23"/>
    <col min="5631" max="5631" width="1" style="23" customWidth="1"/>
    <col min="5632" max="5632" width="13" style="23" customWidth="1"/>
    <col min="5633" max="5633" width="2" style="23" customWidth="1"/>
    <col min="5634" max="5634" width="11" style="23" customWidth="1"/>
    <col min="5635" max="5635" width="15" style="23" customWidth="1"/>
    <col min="5636" max="5636" width="20" style="23" customWidth="1"/>
    <col min="5637" max="5637" width="18" style="23" customWidth="1"/>
    <col min="5638" max="5638" width="3" style="23" customWidth="1"/>
    <col min="5639" max="5639" width="12" style="23" customWidth="1"/>
    <col min="5640" max="5640" width="14" style="23" customWidth="1"/>
    <col min="5641" max="5886" width="9.140625" style="23"/>
    <col min="5887" max="5887" width="1" style="23" customWidth="1"/>
    <col min="5888" max="5888" width="13" style="23" customWidth="1"/>
    <col min="5889" max="5889" width="2" style="23" customWidth="1"/>
    <col min="5890" max="5890" width="11" style="23" customWidth="1"/>
    <col min="5891" max="5891" width="15" style="23" customWidth="1"/>
    <col min="5892" max="5892" width="20" style="23" customWidth="1"/>
    <col min="5893" max="5893" width="18" style="23" customWidth="1"/>
    <col min="5894" max="5894" width="3" style="23" customWidth="1"/>
    <col min="5895" max="5895" width="12" style="23" customWidth="1"/>
    <col min="5896" max="5896" width="14" style="23" customWidth="1"/>
    <col min="5897" max="6142" width="9.140625" style="23"/>
    <col min="6143" max="6143" width="1" style="23" customWidth="1"/>
    <col min="6144" max="6144" width="13" style="23" customWidth="1"/>
    <col min="6145" max="6145" width="2" style="23" customWidth="1"/>
    <col min="6146" max="6146" width="11" style="23" customWidth="1"/>
    <col min="6147" max="6147" width="15" style="23" customWidth="1"/>
    <col min="6148" max="6148" width="20" style="23" customWidth="1"/>
    <col min="6149" max="6149" width="18" style="23" customWidth="1"/>
    <col min="6150" max="6150" width="3" style="23" customWidth="1"/>
    <col min="6151" max="6151" width="12" style="23" customWidth="1"/>
    <col min="6152" max="6152" width="14" style="23" customWidth="1"/>
    <col min="6153" max="6398" width="9.140625" style="23"/>
    <col min="6399" max="6399" width="1" style="23" customWidth="1"/>
    <col min="6400" max="6400" width="13" style="23" customWidth="1"/>
    <col min="6401" max="6401" width="2" style="23" customWidth="1"/>
    <col min="6402" max="6402" width="11" style="23" customWidth="1"/>
    <col min="6403" max="6403" width="15" style="23" customWidth="1"/>
    <col min="6404" max="6404" width="20" style="23" customWidth="1"/>
    <col min="6405" max="6405" width="18" style="23" customWidth="1"/>
    <col min="6406" max="6406" width="3" style="23" customWidth="1"/>
    <col min="6407" max="6407" width="12" style="23" customWidth="1"/>
    <col min="6408" max="6408" width="14" style="23" customWidth="1"/>
    <col min="6409" max="6654" width="9.140625" style="23"/>
    <col min="6655" max="6655" width="1" style="23" customWidth="1"/>
    <col min="6656" max="6656" width="13" style="23" customWidth="1"/>
    <col min="6657" max="6657" width="2" style="23" customWidth="1"/>
    <col min="6658" max="6658" width="11" style="23" customWidth="1"/>
    <col min="6659" max="6659" width="15" style="23" customWidth="1"/>
    <col min="6660" max="6660" width="20" style="23" customWidth="1"/>
    <col min="6661" max="6661" width="18" style="23" customWidth="1"/>
    <col min="6662" max="6662" width="3" style="23" customWidth="1"/>
    <col min="6663" max="6663" width="12" style="23" customWidth="1"/>
    <col min="6664" max="6664" width="14" style="23" customWidth="1"/>
    <col min="6665" max="6910" width="9.140625" style="23"/>
    <col min="6911" max="6911" width="1" style="23" customWidth="1"/>
    <col min="6912" max="6912" width="13" style="23" customWidth="1"/>
    <col min="6913" max="6913" width="2" style="23" customWidth="1"/>
    <col min="6914" max="6914" width="11" style="23" customWidth="1"/>
    <col min="6915" max="6915" width="15" style="23" customWidth="1"/>
    <col min="6916" max="6916" width="20" style="23" customWidth="1"/>
    <col min="6917" max="6917" width="18" style="23" customWidth="1"/>
    <col min="6918" max="6918" width="3" style="23" customWidth="1"/>
    <col min="6919" max="6919" width="12" style="23" customWidth="1"/>
    <col min="6920" max="6920" width="14" style="23" customWidth="1"/>
    <col min="6921" max="7166" width="9.140625" style="23"/>
    <col min="7167" max="7167" width="1" style="23" customWidth="1"/>
    <col min="7168" max="7168" width="13" style="23" customWidth="1"/>
    <col min="7169" max="7169" width="2" style="23" customWidth="1"/>
    <col min="7170" max="7170" width="11" style="23" customWidth="1"/>
    <col min="7171" max="7171" width="15" style="23" customWidth="1"/>
    <col min="7172" max="7172" width="20" style="23" customWidth="1"/>
    <col min="7173" max="7173" width="18" style="23" customWidth="1"/>
    <col min="7174" max="7174" width="3" style="23" customWidth="1"/>
    <col min="7175" max="7175" width="12" style="23" customWidth="1"/>
    <col min="7176" max="7176" width="14" style="23" customWidth="1"/>
    <col min="7177" max="7422" width="9.140625" style="23"/>
    <col min="7423" max="7423" width="1" style="23" customWidth="1"/>
    <col min="7424" max="7424" width="13" style="23" customWidth="1"/>
    <col min="7425" max="7425" width="2" style="23" customWidth="1"/>
    <col min="7426" max="7426" width="11" style="23" customWidth="1"/>
    <col min="7427" max="7427" width="15" style="23" customWidth="1"/>
    <col min="7428" max="7428" width="20" style="23" customWidth="1"/>
    <col min="7429" max="7429" width="18" style="23" customWidth="1"/>
    <col min="7430" max="7430" width="3" style="23" customWidth="1"/>
    <col min="7431" max="7431" width="12" style="23" customWidth="1"/>
    <col min="7432" max="7432" width="14" style="23" customWidth="1"/>
    <col min="7433" max="7678" width="9.140625" style="23"/>
    <col min="7679" max="7679" width="1" style="23" customWidth="1"/>
    <col min="7680" max="7680" width="13" style="23" customWidth="1"/>
    <col min="7681" max="7681" width="2" style="23" customWidth="1"/>
    <col min="7682" max="7682" width="11" style="23" customWidth="1"/>
    <col min="7683" max="7683" width="15" style="23" customWidth="1"/>
    <col min="7684" max="7684" width="20" style="23" customWidth="1"/>
    <col min="7685" max="7685" width="18" style="23" customWidth="1"/>
    <col min="7686" max="7686" width="3" style="23" customWidth="1"/>
    <col min="7687" max="7687" width="12" style="23" customWidth="1"/>
    <col min="7688" max="7688" width="14" style="23" customWidth="1"/>
    <col min="7689" max="7934" width="9.140625" style="23"/>
    <col min="7935" max="7935" width="1" style="23" customWidth="1"/>
    <col min="7936" max="7936" width="13" style="23" customWidth="1"/>
    <col min="7937" max="7937" width="2" style="23" customWidth="1"/>
    <col min="7938" max="7938" width="11" style="23" customWidth="1"/>
    <col min="7939" max="7939" width="15" style="23" customWidth="1"/>
    <col min="7940" max="7940" width="20" style="23" customWidth="1"/>
    <col min="7941" max="7941" width="18" style="23" customWidth="1"/>
    <col min="7942" max="7942" width="3" style="23" customWidth="1"/>
    <col min="7943" max="7943" width="12" style="23" customWidth="1"/>
    <col min="7944" max="7944" width="14" style="23" customWidth="1"/>
    <col min="7945" max="8190" width="9.140625" style="23"/>
    <col min="8191" max="8191" width="1" style="23" customWidth="1"/>
    <col min="8192" max="8192" width="13" style="23" customWidth="1"/>
    <col min="8193" max="8193" width="2" style="23" customWidth="1"/>
    <col min="8194" max="8194" width="11" style="23" customWidth="1"/>
    <col min="8195" max="8195" width="15" style="23" customWidth="1"/>
    <col min="8196" max="8196" width="20" style="23" customWidth="1"/>
    <col min="8197" max="8197" width="18" style="23" customWidth="1"/>
    <col min="8198" max="8198" width="3" style="23" customWidth="1"/>
    <col min="8199" max="8199" width="12" style="23" customWidth="1"/>
    <col min="8200" max="8200" width="14" style="23" customWidth="1"/>
    <col min="8201" max="8446" width="9.140625" style="23"/>
    <col min="8447" max="8447" width="1" style="23" customWidth="1"/>
    <col min="8448" max="8448" width="13" style="23" customWidth="1"/>
    <col min="8449" max="8449" width="2" style="23" customWidth="1"/>
    <col min="8450" max="8450" width="11" style="23" customWidth="1"/>
    <col min="8451" max="8451" width="15" style="23" customWidth="1"/>
    <col min="8452" max="8452" width="20" style="23" customWidth="1"/>
    <col min="8453" max="8453" width="18" style="23" customWidth="1"/>
    <col min="8454" max="8454" width="3" style="23" customWidth="1"/>
    <col min="8455" max="8455" width="12" style="23" customWidth="1"/>
    <col min="8456" max="8456" width="14" style="23" customWidth="1"/>
    <col min="8457" max="8702" width="9.140625" style="23"/>
    <col min="8703" max="8703" width="1" style="23" customWidth="1"/>
    <col min="8704" max="8704" width="13" style="23" customWidth="1"/>
    <col min="8705" max="8705" width="2" style="23" customWidth="1"/>
    <col min="8706" max="8706" width="11" style="23" customWidth="1"/>
    <col min="8707" max="8707" width="15" style="23" customWidth="1"/>
    <col min="8708" max="8708" width="20" style="23" customWidth="1"/>
    <col min="8709" max="8709" width="18" style="23" customWidth="1"/>
    <col min="8710" max="8710" width="3" style="23" customWidth="1"/>
    <col min="8711" max="8711" width="12" style="23" customWidth="1"/>
    <col min="8712" max="8712" width="14" style="23" customWidth="1"/>
    <col min="8713" max="8958" width="9.140625" style="23"/>
    <col min="8959" max="8959" width="1" style="23" customWidth="1"/>
    <col min="8960" max="8960" width="13" style="23" customWidth="1"/>
    <col min="8961" max="8961" width="2" style="23" customWidth="1"/>
    <col min="8962" max="8962" width="11" style="23" customWidth="1"/>
    <col min="8963" max="8963" width="15" style="23" customWidth="1"/>
    <col min="8964" max="8964" width="20" style="23" customWidth="1"/>
    <col min="8965" max="8965" width="18" style="23" customWidth="1"/>
    <col min="8966" max="8966" width="3" style="23" customWidth="1"/>
    <col min="8967" max="8967" width="12" style="23" customWidth="1"/>
    <col min="8968" max="8968" width="14" style="23" customWidth="1"/>
    <col min="8969" max="9214" width="9.140625" style="23"/>
    <col min="9215" max="9215" width="1" style="23" customWidth="1"/>
    <col min="9216" max="9216" width="13" style="23" customWidth="1"/>
    <col min="9217" max="9217" width="2" style="23" customWidth="1"/>
    <col min="9218" max="9218" width="11" style="23" customWidth="1"/>
    <col min="9219" max="9219" width="15" style="23" customWidth="1"/>
    <col min="9220" max="9220" width="20" style="23" customWidth="1"/>
    <col min="9221" max="9221" width="18" style="23" customWidth="1"/>
    <col min="9222" max="9222" width="3" style="23" customWidth="1"/>
    <col min="9223" max="9223" width="12" style="23" customWidth="1"/>
    <col min="9224" max="9224" width="14" style="23" customWidth="1"/>
    <col min="9225" max="9470" width="9.140625" style="23"/>
    <col min="9471" max="9471" width="1" style="23" customWidth="1"/>
    <col min="9472" max="9472" width="13" style="23" customWidth="1"/>
    <col min="9473" max="9473" width="2" style="23" customWidth="1"/>
    <col min="9474" max="9474" width="11" style="23" customWidth="1"/>
    <col min="9475" max="9475" width="15" style="23" customWidth="1"/>
    <col min="9476" max="9476" width="20" style="23" customWidth="1"/>
    <col min="9477" max="9477" width="18" style="23" customWidth="1"/>
    <col min="9478" max="9478" width="3" style="23" customWidth="1"/>
    <col min="9479" max="9479" width="12" style="23" customWidth="1"/>
    <col min="9480" max="9480" width="14" style="23" customWidth="1"/>
    <col min="9481" max="9726" width="9.140625" style="23"/>
    <col min="9727" max="9727" width="1" style="23" customWidth="1"/>
    <col min="9728" max="9728" width="13" style="23" customWidth="1"/>
    <col min="9729" max="9729" width="2" style="23" customWidth="1"/>
    <col min="9730" max="9730" width="11" style="23" customWidth="1"/>
    <col min="9731" max="9731" width="15" style="23" customWidth="1"/>
    <col min="9732" max="9732" width="20" style="23" customWidth="1"/>
    <col min="9733" max="9733" width="18" style="23" customWidth="1"/>
    <col min="9734" max="9734" width="3" style="23" customWidth="1"/>
    <col min="9735" max="9735" width="12" style="23" customWidth="1"/>
    <col min="9736" max="9736" width="14" style="23" customWidth="1"/>
    <col min="9737" max="9982" width="9.140625" style="23"/>
    <col min="9983" max="9983" width="1" style="23" customWidth="1"/>
    <col min="9984" max="9984" width="13" style="23" customWidth="1"/>
    <col min="9985" max="9985" width="2" style="23" customWidth="1"/>
    <col min="9986" max="9986" width="11" style="23" customWidth="1"/>
    <col min="9987" max="9987" width="15" style="23" customWidth="1"/>
    <col min="9988" max="9988" width="20" style="23" customWidth="1"/>
    <col min="9989" max="9989" width="18" style="23" customWidth="1"/>
    <col min="9990" max="9990" width="3" style="23" customWidth="1"/>
    <col min="9991" max="9991" width="12" style="23" customWidth="1"/>
    <col min="9992" max="9992" width="14" style="23" customWidth="1"/>
    <col min="9993" max="10238" width="9.140625" style="23"/>
    <col min="10239" max="10239" width="1" style="23" customWidth="1"/>
    <col min="10240" max="10240" width="13" style="23" customWidth="1"/>
    <col min="10241" max="10241" width="2" style="23" customWidth="1"/>
    <col min="10242" max="10242" width="11" style="23" customWidth="1"/>
    <col min="10243" max="10243" width="15" style="23" customWidth="1"/>
    <col min="10244" max="10244" width="20" style="23" customWidth="1"/>
    <col min="10245" max="10245" width="18" style="23" customWidth="1"/>
    <col min="10246" max="10246" width="3" style="23" customWidth="1"/>
    <col min="10247" max="10247" width="12" style="23" customWidth="1"/>
    <col min="10248" max="10248" width="14" style="23" customWidth="1"/>
    <col min="10249" max="10494" width="9.140625" style="23"/>
    <col min="10495" max="10495" width="1" style="23" customWidth="1"/>
    <col min="10496" max="10496" width="13" style="23" customWidth="1"/>
    <col min="10497" max="10497" width="2" style="23" customWidth="1"/>
    <col min="10498" max="10498" width="11" style="23" customWidth="1"/>
    <col min="10499" max="10499" width="15" style="23" customWidth="1"/>
    <col min="10500" max="10500" width="20" style="23" customWidth="1"/>
    <col min="10501" max="10501" width="18" style="23" customWidth="1"/>
    <col min="10502" max="10502" width="3" style="23" customWidth="1"/>
    <col min="10503" max="10503" width="12" style="23" customWidth="1"/>
    <col min="10504" max="10504" width="14" style="23" customWidth="1"/>
    <col min="10505" max="10750" width="9.140625" style="23"/>
    <col min="10751" max="10751" width="1" style="23" customWidth="1"/>
    <col min="10752" max="10752" width="13" style="23" customWidth="1"/>
    <col min="10753" max="10753" width="2" style="23" customWidth="1"/>
    <col min="10754" max="10754" width="11" style="23" customWidth="1"/>
    <col min="10755" max="10755" width="15" style="23" customWidth="1"/>
    <col min="10756" max="10756" width="20" style="23" customWidth="1"/>
    <col min="10757" max="10757" width="18" style="23" customWidth="1"/>
    <col min="10758" max="10758" width="3" style="23" customWidth="1"/>
    <col min="10759" max="10759" width="12" style="23" customWidth="1"/>
    <col min="10760" max="10760" width="14" style="23" customWidth="1"/>
    <col min="10761" max="11006" width="9.140625" style="23"/>
    <col min="11007" max="11007" width="1" style="23" customWidth="1"/>
    <col min="11008" max="11008" width="13" style="23" customWidth="1"/>
    <col min="11009" max="11009" width="2" style="23" customWidth="1"/>
    <col min="11010" max="11010" width="11" style="23" customWidth="1"/>
    <col min="11011" max="11011" width="15" style="23" customWidth="1"/>
    <col min="11012" max="11012" width="20" style="23" customWidth="1"/>
    <col min="11013" max="11013" width="18" style="23" customWidth="1"/>
    <col min="11014" max="11014" width="3" style="23" customWidth="1"/>
    <col min="11015" max="11015" width="12" style="23" customWidth="1"/>
    <col min="11016" max="11016" width="14" style="23" customWidth="1"/>
    <col min="11017" max="11262" width="9.140625" style="23"/>
    <col min="11263" max="11263" width="1" style="23" customWidth="1"/>
    <col min="11264" max="11264" width="13" style="23" customWidth="1"/>
    <col min="11265" max="11265" width="2" style="23" customWidth="1"/>
    <col min="11266" max="11266" width="11" style="23" customWidth="1"/>
    <col min="11267" max="11267" width="15" style="23" customWidth="1"/>
    <col min="11268" max="11268" width="20" style="23" customWidth="1"/>
    <col min="11269" max="11269" width="18" style="23" customWidth="1"/>
    <col min="11270" max="11270" width="3" style="23" customWidth="1"/>
    <col min="11271" max="11271" width="12" style="23" customWidth="1"/>
    <col min="11272" max="11272" width="14" style="23" customWidth="1"/>
    <col min="11273" max="11518" width="9.140625" style="23"/>
    <col min="11519" max="11519" width="1" style="23" customWidth="1"/>
    <col min="11520" max="11520" width="13" style="23" customWidth="1"/>
    <col min="11521" max="11521" width="2" style="23" customWidth="1"/>
    <col min="11522" max="11522" width="11" style="23" customWidth="1"/>
    <col min="11523" max="11523" width="15" style="23" customWidth="1"/>
    <col min="11524" max="11524" width="20" style="23" customWidth="1"/>
    <col min="11525" max="11525" width="18" style="23" customWidth="1"/>
    <col min="11526" max="11526" width="3" style="23" customWidth="1"/>
    <col min="11527" max="11527" width="12" style="23" customWidth="1"/>
    <col min="11528" max="11528" width="14" style="23" customWidth="1"/>
    <col min="11529" max="11774" width="9.140625" style="23"/>
    <col min="11775" max="11775" width="1" style="23" customWidth="1"/>
    <col min="11776" max="11776" width="13" style="23" customWidth="1"/>
    <col min="11777" max="11777" width="2" style="23" customWidth="1"/>
    <col min="11778" max="11778" width="11" style="23" customWidth="1"/>
    <col min="11779" max="11779" width="15" style="23" customWidth="1"/>
    <col min="11780" max="11780" width="20" style="23" customWidth="1"/>
    <col min="11781" max="11781" width="18" style="23" customWidth="1"/>
    <col min="11782" max="11782" width="3" style="23" customWidth="1"/>
    <col min="11783" max="11783" width="12" style="23" customWidth="1"/>
    <col min="11784" max="11784" width="14" style="23" customWidth="1"/>
    <col min="11785" max="12030" width="9.140625" style="23"/>
    <col min="12031" max="12031" width="1" style="23" customWidth="1"/>
    <col min="12032" max="12032" width="13" style="23" customWidth="1"/>
    <col min="12033" max="12033" width="2" style="23" customWidth="1"/>
    <col min="12034" max="12034" width="11" style="23" customWidth="1"/>
    <col min="12035" max="12035" width="15" style="23" customWidth="1"/>
    <col min="12036" max="12036" width="20" style="23" customWidth="1"/>
    <col min="12037" max="12037" width="18" style="23" customWidth="1"/>
    <col min="12038" max="12038" width="3" style="23" customWidth="1"/>
    <col min="12039" max="12039" width="12" style="23" customWidth="1"/>
    <col min="12040" max="12040" width="14" style="23" customWidth="1"/>
    <col min="12041" max="12286" width="9.140625" style="23"/>
    <col min="12287" max="12287" width="1" style="23" customWidth="1"/>
    <col min="12288" max="12288" width="13" style="23" customWidth="1"/>
    <col min="12289" max="12289" width="2" style="23" customWidth="1"/>
    <col min="12290" max="12290" width="11" style="23" customWidth="1"/>
    <col min="12291" max="12291" width="15" style="23" customWidth="1"/>
    <col min="12292" max="12292" width="20" style="23" customWidth="1"/>
    <col min="12293" max="12293" width="18" style="23" customWidth="1"/>
    <col min="12294" max="12294" width="3" style="23" customWidth="1"/>
    <col min="12295" max="12295" width="12" style="23" customWidth="1"/>
    <col min="12296" max="12296" width="14" style="23" customWidth="1"/>
    <col min="12297" max="12542" width="9.140625" style="23"/>
    <col min="12543" max="12543" width="1" style="23" customWidth="1"/>
    <col min="12544" max="12544" width="13" style="23" customWidth="1"/>
    <col min="12545" max="12545" width="2" style="23" customWidth="1"/>
    <col min="12546" max="12546" width="11" style="23" customWidth="1"/>
    <col min="12547" max="12547" width="15" style="23" customWidth="1"/>
    <col min="12548" max="12548" width="20" style="23" customWidth="1"/>
    <col min="12549" max="12549" width="18" style="23" customWidth="1"/>
    <col min="12550" max="12550" width="3" style="23" customWidth="1"/>
    <col min="12551" max="12551" width="12" style="23" customWidth="1"/>
    <col min="12552" max="12552" width="14" style="23" customWidth="1"/>
    <col min="12553" max="12798" width="9.140625" style="23"/>
    <col min="12799" max="12799" width="1" style="23" customWidth="1"/>
    <col min="12800" max="12800" width="13" style="23" customWidth="1"/>
    <col min="12801" max="12801" width="2" style="23" customWidth="1"/>
    <col min="12802" max="12802" width="11" style="23" customWidth="1"/>
    <col min="12803" max="12803" width="15" style="23" customWidth="1"/>
    <col min="12804" max="12804" width="20" style="23" customWidth="1"/>
    <col min="12805" max="12805" width="18" style="23" customWidth="1"/>
    <col min="12806" max="12806" width="3" style="23" customWidth="1"/>
    <col min="12807" max="12807" width="12" style="23" customWidth="1"/>
    <col min="12808" max="12808" width="14" style="23" customWidth="1"/>
    <col min="12809" max="13054" width="9.140625" style="23"/>
    <col min="13055" max="13055" width="1" style="23" customWidth="1"/>
    <col min="13056" max="13056" width="13" style="23" customWidth="1"/>
    <col min="13057" max="13057" width="2" style="23" customWidth="1"/>
    <col min="13058" max="13058" width="11" style="23" customWidth="1"/>
    <col min="13059" max="13059" width="15" style="23" customWidth="1"/>
    <col min="13060" max="13060" width="20" style="23" customWidth="1"/>
    <col min="13061" max="13061" width="18" style="23" customWidth="1"/>
    <col min="13062" max="13062" width="3" style="23" customWidth="1"/>
    <col min="13063" max="13063" width="12" style="23" customWidth="1"/>
    <col min="13064" max="13064" width="14" style="23" customWidth="1"/>
    <col min="13065" max="13310" width="9.140625" style="23"/>
    <col min="13311" max="13311" width="1" style="23" customWidth="1"/>
    <col min="13312" max="13312" width="13" style="23" customWidth="1"/>
    <col min="13313" max="13313" width="2" style="23" customWidth="1"/>
    <col min="13314" max="13314" width="11" style="23" customWidth="1"/>
    <col min="13315" max="13315" width="15" style="23" customWidth="1"/>
    <col min="13316" max="13316" width="20" style="23" customWidth="1"/>
    <col min="13317" max="13317" width="18" style="23" customWidth="1"/>
    <col min="13318" max="13318" width="3" style="23" customWidth="1"/>
    <col min="13319" max="13319" width="12" style="23" customWidth="1"/>
    <col min="13320" max="13320" width="14" style="23" customWidth="1"/>
    <col min="13321" max="13566" width="9.140625" style="23"/>
    <col min="13567" max="13567" width="1" style="23" customWidth="1"/>
    <col min="13568" max="13568" width="13" style="23" customWidth="1"/>
    <col min="13569" max="13569" width="2" style="23" customWidth="1"/>
    <col min="13570" max="13570" width="11" style="23" customWidth="1"/>
    <col min="13571" max="13571" width="15" style="23" customWidth="1"/>
    <col min="13572" max="13572" width="20" style="23" customWidth="1"/>
    <col min="13573" max="13573" width="18" style="23" customWidth="1"/>
    <col min="13574" max="13574" width="3" style="23" customWidth="1"/>
    <col min="13575" max="13575" width="12" style="23" customWidth="1"/>
    <col min="13576" max="13576" width="14" style="23" customWidth="1"/>
    <col min="13577" max="13822" width="9.140625" style="23"/>
    <col min="13823" max="13823" width="1" style="23" customWidth="1"/>
    <col min="13824" max="13824" width="13" style="23" customWidth="1"/>
    <col min="13825" max="13825" width="2" style="23" customWidth="1"/>
    <col min="13826" max="13826" width="11" style="23" customWidth="1"/>
    <col min="13827" max="13827" width="15" style="23" customWidth="1"/>
    <col min="13828" max="13828" width="20" style="23" customWidth="1"/>
    <col min="13829" max="13829" width="18" style="23" customWidth="1"/>
    <col min="13830" max="13830" width="3" style="23" customWidth="1"/>
    <col min="13831" max="13831" width="12" style="23" customWidth="1"/>
    <col min="13832" max="13832" width="14" style="23" customWidth="1"/>
    <col min="13833" max="14078" width="9.140625" style="23"/>
    <col min="14079" max="14079" width="1" style="23" customWidth="1"/>
    <col min="14080" max="14080" width="13" style="23" customWidth="1"/>
    <col min="14081" max="14081" width="2" style="23" customWidth="1"/>
    <col min="14082" max="14082" width="11" style="23" customWidth="1"/>
    <col min="14083" max="14083" width="15" style="23" customWidth="1"/>
    <col min="14084" max="14084" width="20" style="23" customWidth="1"/>
    <col min="14085" max="14085" width="18" style="23" customWidth="1"/>
    <col min="14086" max="14086" width="3" style="23" customWidth="1"/>
    <col min="14087" max="14087" width="12" style="23" customWidth="1"/>
    <col min="14088" max="14088" width="14" style="23" customWidth="1"/>
    <col min="14089" max="14334" width="9.140625" style="23"/>
    <col min="14335" max="14335" width="1" style="23" customWidth="1"/>
    <col min="14336" max="14336" width="13" style="23" customWidth="1"/>
    <col min="14337" max="14337" width="2" style="23" customWidth="1"/>
    <col min="14338" max="14338" width="11" style="23" customWidth="1"/>
    <col min="14339" max="14339" width="15" style="23" customWidth="1"/>
    <col min="14340" max="14340" width="20" style="23" customWidth="1"/>
    <col min="14341" max="14341" width="18" style="23" customWidth="1"/>
    <col min="14342" max="14342" width="3" style="23" customWidth="1"/>
    <col min="14343" max="14343" width="12" style="23" customWidth="1"/>
    <col min="14344" max="14344" width="14" style="23" customWidth="1"/>
    <col min="14345" max="14590" width="9.140625" style="23"/>
    <col min="14591" max="14591" width="1" style="23" customWidth="1"/>
    <col min="14592" max="14592" width="13" style="23" customWidth="1"/>
    <col min="14593" max="14593" width="2" style="23" customWidth="1"/>
    <col min="14594" max="14594" width="11" style="23" customWidth="1"/>
    <col min="14595" max="14595" width="15" style="23" customWidth="1"/>
    <col min="14596" max="14596" width="20" style="23" customWidth="1"/>
    <col min="14597" max="14597" width="18" style="23" customWidth="1"/>
    <col min="14598" max="14598" width="3" style="23" customWidth="1"/>
    <col min="14599" max="14599" width="12" style="23" customWidth="1"/>
    <col min="14600" max="14600" width="14" style="23" customWidth="1"/>
    <col min="14601" max="14846" width="9.140625" style="23"/>
    <col min="14847" max="14847" width="1" style="23" customWidth="1"/>
    <col min="14848" max="14848" width="13" style="23" customWidth="1"/>
    <col min="14849" max="14849" width="2" style="23" customWidth="1"/>
    <col min="14850" max="14850" width="11" style="23" customWidth="1"/>
    <col min="14851" max="14851" width="15" style="23" customWidth="1"/>
    <col min="14852" max="14852" width="20" style="23" customWidth="1"/>
    <col min="14853" max="14853" width="18" style="23" customWidth="1"/>
    <col min="14854" max="14854" width="3" style="23" customWidth="1"/>
    <col min="14855" max="14855" width="12" style="23" customWidth="1"/>
    <col min="14856" max="14856" width="14" style="23" customWidth="1"/>
    <col min="14857" max="15102" width="9.140625" style="23"/>
    <col min="15103" max="15103" width="1" style="23" customWidth="1"/>
    <col min="15104" max="15104" width="13" style="23" customWidth="1"/>
    <col min="15105" max="15105" width="2" style="23" customWidth="1"/>
    <col min="15106" max="15106" width="11" style="23" customWidth="1"/>
    <col min="15107" max="15107" width="15" style="23" customWidth="1"/>
    <col min="15108" max="15108" width="20" style="23" customWidth="1"/>
    <col min="15109" max="15109" width="18" style="23" customWidth="1"/>
    <col min="15110" max="15110" width="3" style="23" customWidth="1"/>
    <col min="15111" max="15111" width="12" style="23" customWidth="1"/>
    <col min="15112" max="15112" width="14" style="23" customWidth="1"/>
    <col min="15113" max="15358" width="9.140625" style="23"/>
    <col min="15359" max="15359" width="1" style="23" customWidth="1"/>
    <col min="15360" max="15360" width="13" style="23" customWidth="1"/>
    <col min="15361" max="15361" width="2" style="23" customWidth="1"/>
    <col min="15362" max="15362" width="11" style="23" customWidth="1"/>
    <col min="15363" max="15363" width="15" style="23" customWidth="1"/>
    <col min="15364" max="15364" width="20" style="23" customWidth="1"/>
    <col min="15365" max="15365" width="18" style="23" customWidth="1"/>
    <col min="15366" max="15366" width="3" style="23" customWidth="1"/>
    <col min="15367" max="15367" width="12" style="23" customWidth="1"/>
    <col min="15368" max="15368" width="14" style="23" customWidth="1"/>
    <col min="15369" max="15614" width="9.140625" style="23"/>
    <col min="15615" max="15615" width="1" style="23" customWidth="1"/>
    <col min="15616" max="15616" width="13" style="23" customWidth="1"/>
    <col min="15617" max="15617" width="2" style="23" customWidth="1"/>
    <col min="15618" max="15618" width="11" style="23" customWidth="1"/>
    <col min="15619" max="15619" width="15" style="23" customWidth="1"/>
    <col min="15620" max="15620" width="20" style="23" customWidth="1"/>
    <col min="15621" max="15621" width="18" style="23" customWidth="1"/>
    <col min="15622" max="15622" width="3" style="23" customWidth="1"/>
    <col min="15623" max="15623" width="12" style="23" customWidth="1"/>
    <col min="15624" max="15624" width="14" style="23" customWidth="1"/>
    <col min="15625" max="15870" width="9.140625" style="23"/>
    <col min="15871" max="15871" width="1" style="23" customWidth="1"/>
    <col min="15872" max="15872" width="13" style="23" customWidth="1"/>
    <col min="15873" max="15873" width="2" style="23" customWidth="1"/>
    <col min="15874" max="15874" width="11" style="23" customWidth="1"/>
    <col min="15875" max="15875" width="15" style="23" customWidth="1"/>
    <col min="15876" max="15876" width="20" style="23" customWidth="1"/>
    <col min="15877" max="15877" width="18" style="23" customWidth="1"/>
    <col min="15878" max="15878" width="3" style="23" customWidth="1"/>
    <col min="15879" max="15879" width="12" style="23" customWidth="1"/>
    <col min="15880" max="15880" width="14" style="23" customWidth="1"/>
    <col min="15881" max="16126" width="9.140625" style="23"/>
    <col min="16127" max="16127" width="1" style="23" customWidth="1"/>
    <col min="16128" max="16128" width="13" style="23" customWidth="1"/>
    <col min="16129" max="16129" width="2" style="23" customWidth="1"/>
    <col min="16130" max="16130" width="11" style="23" customWidth="1"/>
    <col min="16131" max="16131" width="15" style="23" customWidth="1"/>
    <col min="16132" max="16132" width="20" style="23" customWidth="1"/>
    <col min="16133" max="16133" width="18" style="23" customWidth="1"/>
    <col min="16134" max="16134" width="3" style="23" customWidth="1"/>
    <col min="16135" max="16135" width="12" style="23" customWidth="1"/>
    <col min="16136" max="16136" width="14" style="23" customWidth="1"/>
    <col min="16137" max="16384" width="9.140625" style="23"/>
  </cols>
  <sheetData>
    <row r="1" spans="2:8" ht="3.95" customHeight="1"/>
    <row r="2" spans="2:8" ht="27.6" customHeight="1">
      <c r="B2" s="271" t="s">
        <v>74</v>
      </c>
      <c r="C2" s="271"/>
      <c r="D2" s="271"/>
      <c r="E2" s="271"/>
      <c r="F2" s="271"/>
      <c r="G2" s="271"/>
      <c r="H2" s="271"/>
    </row>
    <row r="3" spans="2:8" ht="12" customHeight="1"/>
    <row r="4" spans="2:8" ht="78" customHeight="1">
      <c r="B4" s="357" t="s">
        <v>5</v>
      </c>
      <c r="C4" s="358"/>
      <c r="D4" s="117" t="s">
        <v>93</v>
      </c>
      <c r="E4" s="97" t="s">
        <v>45</v>
      </c>
      <c r="F4" s="97" t="s">
        <v>46</v>
      </c>
      <c r="G4" s="97" t="s">
        <v>47</v>
      </c>
      <c r="H4" s="97" t="s">
        <v>36</v>
      </c>
    </row>
    <row r="5" spans="2:8" ht="18.600000000000001" customHeight="1">
      <c r="B5" s="359" t="s">
        <v>28</v>
      </c>
      <c r="C5" s="360"/>
      <c r="D5" s="360"/>
      <c r="E5" s="360"/>
      <c r="F5" s="360"/>
      <c r="G5" s="360"/>
      <c r="H5" s="361"/>
    </row>
    <row r="6" spans="2:8" ht="18.600000000000001" customHeight="1">
      <c r="B6" s="362" t="s">
        <v>11</v>
      </c>
      <c r="C6" s="363"/>
      <c r="D6" s="363"/>
      <c r="E6" s="363"/>
      <c r="F6" s="363"/>
      <c r="G6" s="363"/>
      <c r="H6" s="364"/>
    </row>
    <row r="7" spans="2:8" s="46" customFormat="1" ht="18.600000000000001" hidden="1" customHeight="1">
      <c r="B7" s="186" t="s">
        <v>12</v>
      </c>
      <c r="C7" s="41">
        <v>2015</v>
      </c>
      <c r="D7" s="79">
        <f t="shared" ref="D7:H7" si="0">D27+D47</f>
        <v>76.313924</v>
      </c>
      <c r="E7" s="79">
        <f t="shared" si="0"/>
        <v>-24.140188999999999</v>
      </c>
      <c r="F7" s="79">
        <f t="shared" si="0"/>
        <v>186.57162700000001</v>
      </c>
      <c r="G7" s="79">
        <f t="shared" si="0"/>
        <v>2.8952429999999998</v>
      </c>
      <c r="H7" s="79">
        <f t="shared" si="0"/>
        <v>235.85011900000001</v>
      </c>
    </row>
    <row r="8" spans="2:8" s="46" customFormat="1" ht="18.600000000000001" hidden="1" customHeight="1">
      <c r="B8" s="186" t="s">
        <v>13</v>
      </c>
      <c r="C8" s="41">
        <v>2015</v>
      </c>
      <c r="D8" s="79">
        <f t="shared" ref="D8:H8" si="1">D28+D48</f>
        <v>50.174072999999993</v>
      </c>
      <c r="E8" s="79">
        <f t="shared" si="1"/>
        <v>77.824916000000002</v>
      </c>
      <c r="F8" s="79">
        <f t="shared" si="1"/>
        <v>-203.529539</v>
      </c>
      <c r="G8" s="79">
        <f t="shared" si="1"/>
        <v>2.9931260000000002</v>
      </c>
      <c r="H8" s="79">
        <f t="shared" si="1"/>
        <v>-78.523675999999995</v>
      </c>
    </row>
    <row r="9" spans="2:8" s="46" customFormat="1" ht="18.600000000000001" hidden="1" customHeight="1">
      <c r="B9" s="186" t="s">
        <v>14</v>
      </c>
      <c r="C9" s="41">
        <v>2015</v>
      </c>
      <c r="D9" s="79">
        <f t="shared" ref="D9:H9" si="2">D29+D49</f>
        <v>52.320121</v>
      </c>
      <c r="E9" s="79">
        <f t="shared" si="2"/>
        <v>4.6454769999999996</v>
      </c>
      <c r="F9" s="79">
        <f t="shared" si="2"/>
        <v>53.742246999999999</v>
      </c>
      <c r="G9" s="79">
        <f t="shared" si="2"/>
        <v>3.2929360000000001</v>
      </c>
      <c r="H9" s="79">
        <f t="shared" si="2"/>
        <v>107.41490899999999</v>
      </c>
    </row>
    <row r="10" spans="2:8" s="46" customFormat="1" ht="18.600000000000001" customHeight="1">
      <c r="B10" s="186" t="s">
        <v>15</v>
      </c>
      <c r="C10" s="41">
        <v>2015</v>
      </c>
      <c r="D10" s="79">
        <f t="shared" ref="D10:H10" si="3">D30+D50</f>
        <v>58.723896999999994</v>
      </c>
      <c r="E10" s="79">
        <f t="shared" si="3"/>
        <v>-39.916533999999999</v>
      </c>
      <c r="F10" s="79">
        <f t="shared" si="3"/>
        <v>8.7743000000000002</v>
      </c>
      <c r="G10" s="79">
        <f t="shared" si="3"/>
        <v>3.2900650000000002</v>
      </c>
      <c r="H10" s="79">
        <f t="shared" si="3"/>
        <v>24.291598</v>
      </c>
    </row>
    <row r="11" spans="2:8" s="36" customFormat="1" ht="5.25" customHeight="1">
      <c r="B11" s="192"/>
      <c r="C11" s="164"/>
      <c r="D11" s="193"/>
      <c r="E11" s="193"/>
      <c r="F11" s="193"/>
      <c r="G11" s="193"/>
      <c r="H11" s="194"/>
    </row>
    <row r="12" spans="2:8" s="46" customFormat="1" ht="18.600000000000001" customHeight="1">
      <c r="B12" s="186" t="s">
        <v>12</v>
      </c>
      <c r="C12" s="41">
        <v>2016</v>
      </c>
      <c r="D12" s="79">
        <f t="shared" ref="D12:H12" si="4">D32+D52</f>
        <v>81.450048999999993</v>
      </c>
      <c r="E12" s="79">
        <f t="shared" si="4"/>
        <v>21.008709</v>
      </c>
      <c r="F12" s="79">
        <f t="shared" si="4"/>
        <v>-52.027248</v>
      </c>
      <c r="G12" s="79">
        <f t="shared" si="4"/>
        <v>3.0046160000000004</v>
      </c>
      <c r="H12" s="79">
        <f t="shared" si="4"/>
        <v>47.426894000000004</v>
      </c>
    </row>
    <row r="13" spans="2:8" s="46" customFormat="1" ht="18.600000000000001" customHeight="1">
      <c r="B13" s="186" t="s">
        <v>13</v>
      </c>
      <c r="C13" s="41">
        <v>2016</v>
      </c>
      <c r="D13" s="79">
        <f t="shared" ref="D13:H13" si="5">D33+D53</f>
        <v>56.253805</v>
      </c>
      <c r="E13" s="79">
        <f t="shared" si="5"/>
        <v>13.653651</v>
      </c>
      <c r="F13" s="79">
        <f t="shared" si="5"/>
        <v>47.456548999999995</v>
      </c>
      <c r="G13" s="79">
        <f t="shared" si="5"/>
        <v>2.9205969999999999</v>
      </c>
      <c r="H13" s="79">
        <f t="shared" si="5"/>
        <v>114.44340799999999</v>
      </c>
    </row>
    <row r="14" spans="2:8" s="46" customFormat="1" ht="18.600000000000001" customHeight="1">
      <c r="B14" s="186" t="s">
        <v>14</v>
      </c>
      <c r="C14" s="41">
        <v>2016</v>
      </c>
      <c r="D14" s="79">
        <f t="shared" ref="D14:H14" si="6">D34+D54</f>
        <v>57.054297999999996</v>
      </c>
      <c r="E14" s="79">
        <f t="shared" si="6"/>
        <v>-9.0757359999999991</v>
      </c>
      <c r="F14" s="79">
        <f t="shared" si="6"/>
        <v>88.474659000000003</v>
      </c>
      <c r="G14" s="79">
        <f t="shared" si="6"/>
        <v>3.64513</v>
      </c>
      <c r="H14" s="79">
        <f t="shared" si="6"/>
        <v>132.80809099999999</v>
      </c>
    </row>
    <row r="15" spans="2:8" s="46" customFormat="1" ht="18.600000000000001" customHeight="1">
      <c r="B15" s="186" t="s">
        <v>15</v>
      </c>
      <c r="C15" s="41">
        <v>2016</v>
      </c>
      <c r="D15" s="79">
        <f t="shared" ref="D15:H15" si="7">D35+D55</f>
        <v>58.434916999999999</v>
      </c>
      <c r="E15" s="79">
        <f t="shared" si="7"/>
        <v>-17.174491</v>
      </c>
      <c r="F15" s="79">
        <f t="shared" si="7"/>
        <v>-48.919140999999996</v>
      </c>
      <c r="G15" s="79">
        <f t="shared" si="7"/>
        <v>3.5285899999999999</v>
      </c>
      <c r="H15" s="79">
        <f t="shared" si="7"/>
        <v>-11.187305000000002</v>
      </c>
    </row>
    <row r="16" spans="2:8" s="36" customFormat="1" ht="5.25" customHeight="1">
      <c r="B16" s="440"/>
      <c r="C16" s="441"/>
      <c r="D16" s="441"/>
      <c r="E16" s="441"/>
      <c r="F16" s="441"/>
      <c r="G16" s="441"/>
      <c r="H16" s="442"/>
    </row>
    <row r="17" spans="2:8" s="46" customFormat="1" ht="18.600000000000001" customHeight="1">
      <c r="B17" s="186" t="s">
        <v>12</v>
      </c>
      <c r="C17" s="41">
        <v>2017</v>
      </c>
      <c r="D17" s="79">
        <f t="shared" ref="D17:H17" si="8">D37+D57</f>
        <v>84.813136999999998</v>
      </c>
      <c r="E17" s="79">
        <f t="shared" si="8"/>
        <v>-2.5397419999999999</v>
      </c>
      <c r="F17" s="79">
        <f t="shared" si="8"/>
        <v>-40.702634000000003</v>
      </c>
      <c r="G17" s="79">
        <f t="shared" si="8"/>
        <v>3.1293679999999999</v>
      </c>
      <c r="H17" s="79">
        <f t="shared" si="8"/>
        <v>38.441393000000005</v>
      </c>
    </row>
    <row r="18" spans="2:8" s="46" customFormat="1" ht="18.600000000000001" customHeight="1">
      <c r="B18" s="186" t="s">
        <v>13</v>
      </c>
      <c r="C18" s="41">
        <v>2017</v>
      </c>
      <c r="D18" s="79">
        <f t="shared" ref="D18:H18" si="9">D38+D58</f>
        <v>69.611303000000007</v>
      </c>
      <c r="E18" s="79">
        <f t="shared" si="9"/>
        <v>6.73888</v>
      </c>
      <c r="F18" s="79">
        <f t="shared" si="9"/>
        <v>-52.061272000000002</v>
      </c>
      <c r="G18" s="79">
        <f t="shared" si="9"/>
        <v>4.0036329999999998</v>
      </c>
      <c r="H18" s="79">
        <f t="shared" si="9"/>
        <v>20.285277999999998</v>
      </c>
    </row>
    <row r="19" spans="2:8" s="46" customFormat="1" ht="18.600000000000001" customHeight="1">
      <c r="B19" s="186" t="s">
        <v>14</v>
      </c>
      <c r="C19" s="41">
        <v>2017</v>
      </c>
      <c r="D19" s="79">
        <f t="shared" ref="D19:H19" si="10">D39+D59</f>
        <v>64.448487999999998</v>
      </c>
      <c r="E19" s="79">
        <f t="shared" si="10"/>
        <v>-14.910698999999997</v>
      </c>
      <c r="F19" s="79">
        <f t="shared" si="10"/>
        <v>-30.176651</v>
      </c>
      <c r="G19" s="79">
        <f t="shared" si="10"/>
        <v>3.9183940000000002</v>
      </c>
      <c r="H19" s="79">
        <f t="shared" si="10"/>
        <v>15.442743999999999</v>
      </c>
    </row>
    <row r="20" spans="2:8" s="46" customFormat="1" ht="18.600000000000001" customHeight="1">
      <c r="B20" s="230" t="s">
        <v>15</v>
      </c>
      <c r="C20" s="41">
        <v>2017</v>
      </c>
      <c r="D20" s="79">
        <f t="shared" ref="D20:H20" si="11">D40+D60</f>
        <v>56.411447000000003</v>
      </c>
      <c r="E20" s="79">
        <f t="shared" si="11"/>
        <v>33.383420999999998</v>
      </c>
      <c r="F20" s="79">
        <f t="shared" si="11"/>
        <v>-85.821561000000003</v>
      </c>
      <c r="G20" s="79">
        <f t="shared" si="11"/>
        <v>5.1542709999999996</v>
      </c>
      <c r="H20" s="79">
        <f t="shared" si="11"/>
        <v>-1.1809639999999999</v>
      </c>
    </row>
    <row r="21" spans="2:8" ht="5.25" customHeight="1">
      <c r="B21" s="440"/>
      <c r="C21" s="441"/>
      <c r="D21" s="441"/>
      <c r="E21" s="441"/>
      <c r="F21" s="441"/>
      <c r="G21" s="441"/>
      <c r="H21" s="442"/>
    </row>
    <row r="22" spans="2:8" s="46" customFormat="1" ht="18.600000000000001" customHeight="1">
      <c r="B22" s="247" t="s">
        <v>12</v>
      </c>
      <c r="C22" s="41">
        <v>2018</v>
      </c>
      <c r="D22" s="79">
        <f t="shared" ref="D22:H25" si="12">D42+D62</f>
        <v>88.734729000000002</v>
      </c>
      <c r="E22" s="79">
        <f t="shared" si="12"/>
        <v>-9.3023199999999999</v>
      </c>
      <c r="F22" s="79">
        <f t="shared" si="12"/>
        <v>-147.17873700000001</v>
      </c>
      <c r="G22" s="79">
        <f t="shared" si="12"/>
        <v>5.3257449999999995</v>
      </c>
      <c r="H22" s="79">
        <f t="shared" si="12"/>
        <v>-73.072073000000003</v>
      </c>
    </row>
    <row r="23" spans="2:8" s="46" customFormat="1" ht="18.600000000000001" customHeight="1">
      <c r="B23" s="254" t="s">
        <v>13</v>
      </c>
      <c r="C23" s="41">
        <v>2018</v>
      </c>
      <c r="D23" s="79">
        <f t="shared" si="12"/>
        <v>81.768506000000002</v>
      </c>
      <c r="E23" s="79">
        <f t="shared" si="12"/>
        <v>3.2831649999999999</v>
      </c>
      <c r="F23" s="79">
        <f t="shared" si="12"/>
        <v>19.400514000000001</v>
      </c>
      <c r="G23" s="79">
        <f t="shared" si="12"/>
        <v>3.8720410000000003</v>
      </c>
      <c r="H23" s="79">
        <f t="shared" si="12"/>
        <v>100.580144</v>
      </c>
    </row>
    <row r="24" spans="2:8" ht="18.600000000000001" customHeight="1">
      <c r="B24" s="65" t="s">
        <v>14</v>
      </c>
      <c r="C24" s="163">
        <v>2018</v>
      </c>
      <c r="D24" s="66">
        <f t="shared" si="12"/>
        <v>62.928795000000001</v>
      </c>
      <c r="E24" s="66">
        <f t="shared" si="12"/>
        <v>-9.5818490000000001</v>
      </c>
      <c r="F24" s="66">
        <f t="shared" si="12"/>
        <v>2.1477939999999993</v>
      </c>
      <c r="G24" s="66">
        <f t="shared" si="12"/>
        <v>4.4078149999999994</v>
      </c>
      <c r="H24" s="66">
        <f t="shared" si="12"/>
        <v>51.086925000000001</v>
      </c>
    </row>
    <row r="25" spans="2:8" ht="18.600000000000001" hidden="1" customHeight="1">
      <c r="B25" s="65" t="s">
        <v>15</v>
      </c>
      <c r="C25" s="163">
        <v>2018</v>
      </c>
      <c r="D25" s="66">
        <f t="shared" si="12"/>
        <v>0</v>
      </c>
      <c r="E25" s="66">
        <f t="shared" si="12"/>
        <v>0</v>
      </c>
      <c r="F25" s="66">
        <f t="shared" si="12"/>
        <v>0</v>
      </c>
      <c r="G25" s="66">
        <f t="shared" si="12"/>
        <v>0</v>
      </c>
      <c r="H25" s="66">
        <f t="shared" si="12"/>
        <v>0</v>
      </c>
    </row>
    <row r="26" spans="2:8" ht="18.600000000000001" customHeight="1">
      <c r="B26" s="362" t="s">
        <v>16</v>
      </c>
      <c r="C26" s="363"/>
      <c r="D26" s="363"/>
      <c r="E26" s="363"/>
      <c r="F26" s="363"/>
      <c r="G26" s="363"/>
      <c r="H26" s="364"/>
    </row>
    <row r="27" spans="2:8" s="46" customFormat="1" ht="18.600000000000001" hidden="1" customHeight="1">
      <c r="B27" s="186" t="s">
        <v>12</v>
      </c>
      <c r="C27" s="41">
        <v>2015</v>
      </c>
      <c r="D27" s="79">
        <v>10.748569</v>
      </c>
      <c r="E27" s="79">
        <v>0.253446</v>
      </c>
      <c r="F27" s="79">
        <v>16.844085</v>
      </c>
      <c r="G27" s="79">
        <v>0.94055</v>
      </c>
      <c r="H27" s="79">
        <v>26.905550000000002</v>
      </c>
    </row>
    <row r="28" spans="2:8" s="46" customFormat="1" ht="18.600000000000001" hidden="1" customHeight="1">
      <c r="B28" s="186" t="s">
        <v>13</v>
      </c>
      <c r="C28" s="41">
        <v>2015</v>
      </c>
      <c r="D28" s="79">
        <v>10.548674999999999</v>
      </c>
      <c r="E28" s="79">
        <v>-0.120226</v>
      </c>
      <c r="F28" s="79">
        <v>-14.321636</v>
      </c>
      <c r="G28" s="79">
        <v>0.77005900000000005</v>
      </c>
      <c r="H28" s="79">
        <v>-4.663246</v>
      </c>
    </row>
    <row r="29" spans="2:8" s="46" customFormat="1" ht="18.600000000000001" hidden="1" customHeight="1">
      <c r="B29" s="186" t="s">
        <v>14</v>
      </c>
      <c r="C29" s="41">
        <v>2015</v>
      </c>
      <c r="D29" s="79">
        <v>9.3176070000000006</v>
      </c>
      <c r="E29" s="79">
        <v>0.27591700000000002</v>
      </c>
      <c r="F29" s="79">
        <v>20.693438</v>
      </c>
      <c r="G29" s="79">
        <v>0.93743100000000001</v>
      </c>
      <c r="H29" s="79">
        <v>29.349530999999999</v>
      </c>
    </row>
    <row r="30" spans="2:8" s="46" customFormat="1" ht="18.600000000000001" customHeight="1">
      <c r="B30" s="186" t="s">
        <v>15</v>
      </c>
      <c r="C30" s="41">
        <v>2015</v>
      </c>
      <c r="D30" s="79">
        <v>13.638999999999999</v>
      </c>
      <c r="E30" s="79">
        <v>-0.24047399999999999</v>
      </c>
      <c r="F30" s="79">
        <v>-3.040924</v>
      </c>
      <c r="G30" s="79">
        <v>0.577071</v>
      </c>
      <c r="H30" s="79">
        <v>9.7805309999999999</v>
      </c>
    </row>
    <row r="31" spans="2:8" s="36" customFormat="1" ht="5.25" customHeight="1">
      <c r="B31" s="192"/>
      <c r="C31" s="164"/>
      <c r="D31" s="193"/>
      <c r="E31" s="193"/>
      <c r="F31" s="193"/>
      <c r="G31" s="193"/>
      <c r="H31" s="194"/>
    </row>
    <row r="32" spans="2:8" s="46" customFormat="1" ht="18.600000000000001" customHeight="1">
      <c r="B32" s="186" t="s">
        <v>12</v>
      </c>
      <c r="C32" s="41">
        <v>2016</v>
      </c>
      <c r="D32" s="79">
        <v>12.849864999999999</v>
      </c>
      <c r="E32" s="79">
        <v>-1.549679</v>
      </c>
      <c r="F32" s="79">
        <v>-5.8864179999999999</v>
      </c>
      <c r="G32" s="79">
        <v>0.58722600000000003</v>
      </c>
      <c r="H32" s="79">
        <v>4.8265419999999999</v>
      </c>
    </row>
    <row r="33" spans="2:8" s="46" customFormat="1" ht="18.600000000000001" customHeight="1">
      <c r="B33" s="186" t="s">
        <v>13</v>
      </c>
      <c r="C33" s="41">
        <v>2016</v>
      </c>
      <c r="D33" s="79">
        <v>12.323076</v>
      </c>
      <c r="E33" s="79">
        <v>0.90964199999999995</v>
      </c>
      <c r="F33" s="79">
        <v>-0.15503900000000001</v>
      </c>
      <c r="G33" s="79">
        <v>0.76469399999999998</v>
      </c>
      <c r="H33" s="79">
        <v>12.312984999999999</v>
      </c>
    </row>
    <row r="34" spans="2:8" s="46" customFormat="1" ht="18.600000000000001" customHeight="1">
      <c r="B34" s="186" t="s">
        <v>14</v>
      </c>
      <c r="C34" s="41">
        <v>2016</v>
      </c>
      <c r="D34" s="79">
        <v>12.574306999999999</v>
      </c>
      <c r="E34" s="79">
        <v>2.9522930000000001</v>
      </c>
      <c r="F34" s="79">
        <v>7.1048549999999997</v>
      </c>
      <c r="G34" s="79">
        <v>0.80750500000000003</v>
      </c>
      <c r="H34" s="79">
        <v>21.82395</v>
      </c>
    </row>
    <row r="35" spans="2:8" s="46" customFormat="1" ht="18.600000000000001" customHeight="1">
      <c r="B35" s="186" t="s">
        <v>15</v>
      </c>
      <c r="C35" s="41">
        <v>2016</v>
      </c>
      <c r="D35" s="79">
        <v>11.79777</v>
      </c>
      <c r="E35" s="79">
        <v>0.57358799999999999</v>
      </c>
      <c r="F35" s="79">
        <v>4.5859620000000003</v>
      </c>
      <c r="G35" s="79">
        <v>0.73956699999999997</v>
      </c>
      <c r="H35" s="79">
        <v>16.217752999999998</v>
      </c>
    </row>
    <row r="36" spans="2:8" s="36" customFormat="1" ht="5.25" customHeight="1">
      <c r="B36" s="440"/>
      <c r="C36" s="441"/>
      <c r="D36" s="441"/>
      <c r="E36" s="441"/>
      <c r="F36" s="441"/>
      <c r="G36" s="441"/>
      <c r="H36" s="442"/>
    </row>
    <row r="37" spans="2:8" s="46" customFormat="1" ht="18.600000000000001" customHeight="1">
      <c r="B37" s="186" t="s">
        <v>12</v>
      </c>
      <c r="C37" s="41">
        <v>2017</v>
      </c>
      <c r="D37" s="79">
        <v>12.840840999999999</v>
      </c>
      <c r="E37" s="79">
        <v>-0.87139599999999995</v>
      </c>
      <c r="F37" s="79">
        <v>-4.3587699999999998</v>
      </c>
      <c r="G37" s="79">
        <v>0.84992299999999998</v>
      </c>
      <c r="H37" s="79">
        <v>6.7607520000000001</v>
      </c>
    </row>
    <row r="38" spans="2:8" s="46" customFormat="1" ht="18.600000000000001" customHeight="1">
      <c r="B38" s="186" t="s">
        <v>13</v>
      </c>
      <c r="C38" s="41">
        <v>2017</v>
      </c>
      <c r="D38" s="79">
        <v>13.257630000000001</v>
      </c>
      <c r="E38" s="79">
        <v>2.5898810000000001</v>
      </c>
      <c r="F38" s="79">
        <v>4.0335859999999997</v>
      </c>
      <c r="G38" s="79">
        <v>1.3080229999999999</v>
      </c>
      <c r="H38" s="79">
        <v>18.573073999999998</v>
      </c>
    </row>
    <row r="39" spans="2:8" s="46" customFormat="1" ht="18.600000000000001" customHeight="1">
      <c r="B39" s="186" t="s">
        <v>14</v>
      </c>
      <c r="C39" s="41">
        <v>2017</v>
      </c>
      <c r="D39" s="79">
        <v>13.41319</v>
      </c>
      <c r="E39" s="79">
        <v>1.568473</v>
      </c>
      <c r="F39" s="79">
        <v>-11.949463</v>
      </c>
      <c r="G39" s="79">
        <v>1.2486360000000001</v>
      </c>
      <c r="H39" s="79">
        <v>1.7835639999999999</v>
      </c>
    </row>
    <row r="40" spans="2:8" s="46" customFormat="1" ht="18.600000000000001" customHeight="1">
      <c r="B40" s="230" t="s">
        <v>15</v>
      </c>
      <c r="C40" s="41">
        <v>2017</v>
      </c>
      <c r="D40" s="234">
        <v>14.696832000000001</v>
      </c>
      <c r="E40" s="234">
        <v>31.373225999999999</v>
      </c>
      <c r="F40" s="234">
        <v>-40.210521</v>
      </c>
      <c r="G40" s="234">
        <v>2.6362199999999998</v>
      </c>
      <c r="H40" s="234">
        <v>3.2233170000000002</v>
      </c>
    </row>
    <row r="41" spans="2:8" ht="5.25" customHeight="1">
      <c r="B41" s="440"/>
      <c r="C41" s="441"/>
      <c r="D41" s="441"/>
      <c r="E41" s="441"/>
      <c r="F41" s="441"/>
      <c r="G41" s="441"/>
      <c r="H41" s="442"/>
    </row>
    <row r="42" spans="2:8" s="46" customFormat="1" ht="18.600000000000001" customHeight="1">
      <c r="B42" s="247" t="s">
        <v>12</v>
      </c>
      <c r="C42" s="41">
        <v>2018</v>
      </c>
      <c r="D42" s="234">
        <v>14.977124999999999</v>
      </c>
      <c r="E42" s="234">
        <v>-3.7150850000000002</v>
      </c>
      <c r="F42" s="234">
        <v>-32.865293999999999</v>
      </c>
      <c r="G42" s="234">
        <v>0.71535499999999996</v>
      </c>
      <c r="H42" s="234">
        <v>-22.318608999999999</v>
      </c>
    </row>
    <row r="43" spans="2:8" s="46" customFormat="1" ht="18.600000000000001" customHeight="1">
      <c r="B43" s="254" t="s">
        <v>13</v>
      </c>
      <c r="C43" s="41">
        <v>2018</v>
      </c>
      <c r="D43" s="234">
        <v>16.764009999999999</v>
      </c>
      <c r="E43" s="234">
        <v>6.4961169999999999</v>
      </c>
      <c r="F43" s="234">
        <v>12.077647000000001</v>
      </c>
      <c r="G43" s="234">
        <v>0.68725400000000003</v>
      </c>
      <c r="H43" s="234">
        <v>34.65052</v>
      </c>
    </row>
    <row r="44" spans="2:8" ht="18.600000000000001" customHeight="1">
      <c r="B44" s="65" t="s">
        <v>14</v>
      </c>
      <c r="C44" s="163">
        <v>2018</v>
      </c>
      <c r="D44" s="26">
        <v>17.186526000000001</v>
      </c>
      <c r="E44" s="26">
        <v>-0.99918899999999999</v>
      </c>
      <c r="F44" s="26">
        <v>4.0453659999999996</v>
      </c>
      <c r="G44" s="26">
        <v>0.78852900000000004</v>
      </c>
      <c r="H44" s="26">
        <v>19.444174</v>
      </c>
    </row>
    <row r="45" spans="2:8" ht="18.600000000000001" hidden="1" customHeight="1">
      <c r="B45" s="65" t="s">
        <v>15</v>
      </c>
      <c r="C45" s="163">
        <v>2018</v>
      </c>
      <c r="D45" s="26"/>
      <c r="E45" s="26"/>
      <c r="F45" s="26"/>
      <c r="G45" s="26"/>
      <c r="H45" s="26"/>
    </row>
    <row r="46" spans="2:8" ht="18.600000000000001" customHeight="1">
      <c r="B46" s="362" t="s">
        <v>17</v>
      </c>
      <c r="C46" s="363"/>
      <c r="D46" s="363"/>
      <c r="E46" s="363"/>
      <c r="F46" s="363"/>
      <c r="G46" s="363"/>
      <c r="H46" s="364"/>
    </row>
    <row r="47" spans="2:8" s="46" customFormat="1" ht="18.600000000000001" hidden="1" customHeight="1">
      <c r="B47" s="186" t="s">
        <v>12</v>
      </c>
      <c r="C47" s="41">
        <v>2015</v>
      </c>
      <c r="D47" s="79">
        <v>65.565354999999997</v>
      </c>
      <c r="E47" s="79">
        <v>-24.393635</v>
      </c>
      <c r="F47" s="79">
        <v>169.727542</v>
      </c>
      <c r="G47" s="79">
        <v>1.954693</v>
      </c>
      <c r="H47" s="79">
        <v>208.944569</v>
      </c>
    </row>
    <row r="48" spans="2:8" s="46" customFormat="1" ht="18.600000000000001" hidden="1" customHeight="1">
      <c r="B48" s="186" t="s">
        <v>13</v>
      </c>
      <c r="C48" s="41">
        <v>2015</v>
      </c>
      <c r="D48" s="79">
        <v>39.625397999999997</v>
      </c>
      <c r="E48" s="79">
        <v>77.945142000000004</v>
      </c>
      <c r="F48" s="79">
        <v>-189.20790299999999</v>
      </c>
      <c r="G48" s="79">
        <v>2.2230669999999999</v>
      </c>
      <c r="H48" s="79">
        <v>-73.860429999999994</v>
      </c>
    </row>
    <row r="49" spans="2:8" s="46" customFormat="1" ht="18.600000000000001" hidden="1" customHeight="1">
      <c r="B49" s="186" t="s">
        <v>14</v>
      </c>
      <c r="C49" s="41">
        <v>2015</v>
      </c>
      <c r="D49" s="79">
        <v>43.002513999999998</v>
      </c>
      <c r="E49" s="79">
        <v>4.3695599999999999</v>
      </c>
      <c r="F49" s="79">
        <v>33.048808999999999</v>
      </c>
      <c r="G49" s="79">
        <v>2.355505</v>
      </c>
      <c r="H49" s="79">
        <v>78.065377999999995</v>
      </c>
    </row>
    <row r="50" spans="2:8" s="46" customFormat="1" ht="18.600000000000001" customHeight="1">
      <c r="B50" s="186" t="s">
        <v>15</v>
      </c>
      <c r="C50" s="41">
        <v>2015</v>
      </c>
      <c r="D50" s="79">
        <v>45.084896999999998</v>
      </c>
      <c r="E50" s="79">
        <v>-39.67606</v>
      </c>
      <c r="F50" s="79">
        <v>11.815224000000001</v>
      </c>
      <c r="G50" s="79">
        <v>2.7129940000000001</v>
      </c>
      <c r="H50" s="79">
        <v>14.511067000000001</v>
      </c>
    </row>
    <row r="51" spans="2:8" s="36" customFormat="1" ht="5.25" customHeight="1">
      <c r="B51" s="192"/>
      <c r="C51" s="164"/>
      <c r="D51" s="193"/>
      <c r="E51" s="193"/>
      <c r="F51" s="193"/>
      <c r="G51" s="193"/>
      <c r="H51" s="194"/>
    </row>
    <row r="52" spans="2:8" s="46" customFormat="1" ht="18.600000000000001" customHeight="1">
      <c r="B52" s="186" t="s">
        <v>12</v>
      </c>
      <c r="C52" s="41">
        <v>2016</v>
      </c>
      <c r="D52" s="79">
        <v>68.600183999999999</v>
      </c>
      <c r="E52" s="79">
        <v>22.558388000000001</v>
      </c>
      <c r="F52" s="79">
        <v>-46.140830000000001</v>
      </c>
      <c r="G52" s="79">
        <v>2.4173900000000001</v>
      </c>
      <c r="H52" s="79">
        <v>42.600352000000001</v>
      </c>
    </row>
    <row r="53" spans="2:8" s="46" customFormat="1" ht="18.600000000000001" customHeight="1">
      <c r="B53" s="186" t="s">
        <v>13</v>
      </c>
      <c r="C53" s="41">
        <v>2016</v>
      </c>
      <c r="D53" s="79">
        <v>43.930728999999999</v>
      </c>
      <c r="E53" s="79">
        <v>12.744009</v>
      </c>
      <c r="F53" s="79">
        <v>47.611587999999998</v>
      </c>
      <c r="G53" s="79">
        <v>2.1559029999999999</v>
      </c>
      <c r="H53" s="79">
        <v>102.13042299999999</v>
      </c>
    </row>
    <row r="54" spans="2:8" s="46" customFormat="1" ht="18.600000000000001" customHeight="1">
      <c r="B54" s="186" t="s">
        <v>14</v>
      </c>
      <c r="C54" s="41">
        <v>2016</v>
      </c>
      <c r="D54" s="79">
        <v>44.479990999999998</v>
      </c>
      <c r="E54" s="79">
        <v>-12.028029</v>
      </c>
      <c r="F54" s="79">
        <v>81.369804000000002</v>
      </c>
      <c r="G54" s="79">
        <v>2.8376250000000001</v>
      </c>
      <c r="H54" s="79">
        <v>110.98414099999999</v>
      </c>
    </row>
    <row r="55" spans="2:8" s="46" customFormat="1" ht="18.600000000000001" customHeight="1">
      <c r="B55" s="186" t="s">
        <v>15</v>
      </c>
      <c r="C55" s="41">
        <v>2016</v>
      </c>
      <c r="D55" s="79">
        <v>46.637146999999999</v>
      </c>
      <c r="E55" s="79">
        <v>-17.748079000000001</v>
      </c>
      <c r="F55" s="79">
        <v>-53.505102999999998</v>
      </c>
      <c r="G55" s="79">
        <v>2.7890229999999998</v>
      </c>
      <c r="H55" s="79">
        <v>-27.405058</v>
      </c>
    </row>
    <row r="56" spans="2:8" s="36" customFormat="1" ht="5.25" customHeight="1">
      <c r="B56" s="440"/>
      <c r="C56" s="441"/>
      <c r="D56" s="441"/>
      <c r="E56" s="441"/>
      <c r="F56" s="441"/>
      <c r="G56" s="441"/>
      <c r="H56" s="442"/>
    </row>
    <row r="57" spans="2:8" s="46" customFormat="1" ht="18.600000000000001" customHeight="1">
      <c r="B57" s="186" t="s">
        <v>12</v>
      </c>
      <c r="C57" s="41">
        <v>2017</v>
      </c>
      <c r="D57" s="79">
        <v>71.972296</v>
      </c>
      <c r="E57" s="79">
        <v>-1.6683460000000001</v>
      </c>
      <c r="F57" s="79">
        <v>-36.343864000000004</v>
      </c>
      <c r="G57" s="79">
        <v>2.2794449999999999</v>
      </c>
      <c r="H57" s="79">
        <v>31.680641000000001</v>
      </c>
    </row>
    <row r="58" spans="2:8" s="46" customFormat="1" ht="18.600000000000001" customHeight="1">
      <c r="B58" s="186" t="s">
        <v>13</v>
      </c>
      <c r="C58" s="41">
        <v>2017</v>
      </c>
      <c r="D58" s="79">
        <v>56.353673000000001</v>
      </c>
      <c r="E58" s="79">
        <v>4.1489989999999999</v>
      </c>
      <c r="F58" s="79">
        <v>-56.094858000000002</v>
      </c>
      <c r="G58" s="79">
        <v>2.6956099999999998</v>
      </c>
      <c r="H58" s="79">
        <v>1.7122040000000001</v>
      </c>
    </row>
    <row r="59" spans="2:8" s="46" customFormat="1" ht="18.600000000000001" customHeight="1">
      <c r="B59" s="186" t="s">
        <v>14</v>
      </c>
      <c r="C59" s="41">
        <v>2017</v>
      </c>
      <c r="D59" s="79">
        <v>51.035297999999997</v>
      </c>
      <c r="E59" s="79">
        <v>-16.479171999999998</v>
      </c>
      <c r="F59" s="79">
        <v>-18.227188000000002</v>
      </c>
      <c r="G59" s="79">
        <v>2.6697579999999999</v>
      </c>
      <c r="H59" s="79">
        <v>13.659179999999999</v>
      </c>
    </row>
    <row r="60" spans="2:8" s="46" customFormat="1" ht="18.600000000000001" customHeight="1">
      <c r="B60" s="230" t="s">
        <v>15</v>
      </c>
      <c r="C60" s="41">
        <v>2017</v>
      </c>
      <c r="D60" s="234">
        <v>41.714615000000002</v>
      </c>
      <c r="E60" s="234">
        <v>2.010195</v>
      </c>
      <c r="F60" s="234">
        <v>-45.611040000000003</v>
      </c>
      <c r="G60" s="234">
        <v>2.5180509999999998</v>
      </c>
      <c r="H60" s="234">
        <v>-4.4042810000000001</v>
      </c>
    </row>
    <row r="61" spans="2:8" ht="5.25" customHeight="1">
      <c r="B61" s="440"/>
      <c r="C61" s="441"/>
      <c r="D61" s="441"/>
      <c r="E61" s="441"/>
      <c r="F61" s="441"/>
      <c r="G61" s="441"/>
      <c r="H61" s="442"/>
    </row>
    <row r="62" spans="2:8" s="46" customFormat="1" ht="18.600000000000001" customHeight="1">
      <c r="B62" s="247" t="s">
        <v>12</v>
      </c>
      <c r="C62" s="41">
        <v>2018</v>
      </c>
      <c r="D62" s="234">
        <v>73.757604000000001</v>
      </c>
      <c r="E62" s="234">
        <v>-5.5872349999999997</v>
      </c>
      <c r="F62" s="234">
        <v>-114.31344300000001</v>
      </c>
      <c r="G62" s="234">
        <v>4.6103899999999998</v>
      </c>
      <c r="H62" s="234">
        <v>-50.753464000000001</v>
      </c>
    </row>
    <row r="63" spans="2:8" s="46" customFormat="1" ht="18.600000000000001" customHeight="1">
      <c r="B63" s="254" t="s">
        <v>13</v>
      </c>
      <c r="C63" s="41">
        <v>2018</v>
      </c>
      <c r="D63" s="234">
        <v>65.004496000000003</v>
      </c>
      <c r="E63" s="234">
        <v>-3.212952</v>
      </c>
      <c r="F63" s="234">
        <v>7.3228669999999996</v>
      </c>
      <c r="G63" s="234">
        <v>3.184787</v>
      </c>
      <c r="H63" s="234">
        <v>65.929624000000004</v>
      </c>
    </row>
    <row r="64" spans="2:8" ht="18.600000000000001" customHeight="1">
      <c r="B64" s="65" t="s">
        <v>14</v>
      </c>
      <c r="C64" s="163">
        <v>2018</v>
      </c>
      <c r="D64" s="26">
        <v>45.742269</v>
      </c>
      <c r="E64" s="26">
        <v>-8.5826600000000006</v>
      </c>
      <c r="F64" s="26">
        <v>-1.897572</v>
      </c>
      <c r="G64" s="26">
        <v>3.6192859999999998</v>
      </c>
      <c r="H64" s="26">
        <v>31.642751000000001</v>
      </c>
    </row>
    <row r="65" spans="2:8" ht="18.600000000000001" hidden="1" customHeight="1">
      <c r="B65" s="65" t="s">
        <v>15</v>
      </c>
      <c r="C65" s="163">
        <v>2018</v>
      </c>
      <c r="D65" s="26"/>
      <c r="E65" s="26"/>
      <c r="F65" s="26"/>
      <c r="G65" s="26"/>
      <c r="H65" s="26"/>
    </row>
    <row r="67" spans="2:8">
      <c r="B67" s="48" t="s">
        <v>79</v>
      </c>
    </row>
  </sheetData>
  <sheetProtection formatCells="0" formatColumns="0" formatRows="0"/>
  <mergeCells count="12">
    <mergeCell ref="B61:H61"/>
    <mergeCell ref="B41:H41"/>
    <mergeCell ref="B21:H21"/>
    <mergeCell ref="B2:H2"/>
    <mergeCell ref="B4:C4"/>
    <mergeCell ref="B5:H5"/>
    <mergeCell ref="B6:H6"/>
    <mergeCell ref="B56:H56"/>
    <mergeCell ref="B36:H36"/>
    <mergeCell ref="B16:H16"/>
    <mergeCell ref="B26:H26"/>
    <mergeCell ref="B46:H46"/>
  </mergeCells>
  <printOptions horizontalCentered="1"/>
  <pageMargins left="0" right="0" top="0.19685039370078741" bottom="0.19685039370078741" header="0" footer="0.19685039370078741"/>
  <pageSetup paperSize="9" scale="115" fitToHeight="0" orientation="portrait" r:id="rId1"/>
  <headerFooter alignWithMargins="0">
    <oddFooter>&amp;C&amp;P of &amp;N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9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165" sqref="P165"/>
    </sheetView>
  </sheetViews>
  <sheetFormatPr defaultRowHeight="12.75"/>
  <cols>
    <col min="1" max="1" width="1" style="70" customWidth="1"/>
    <col min="2" max="2" width="4.7109375" style="47" customWidth="1"/>
    <col min="3" max="3" width="6.7109375" style="48" customWidth="1"/>
    <col min="4" max="5" width="8.28515625" style="36" customWidth="1"/>
    <col min="6" max="6" width="9.28515625" style="36" customWidth="1"/>
    <col min="7" max="7" width="8.28515625" style="36" customWidth="1"/>
    <col min="8" max="8" width="9.85546875" style="36" customWidth="1"/>
    <col min="9" max="9" width="9.28515625" style="36" customWidth="1"/>
    <col min="10" max="11" width="8.28515625" style="36" customWidth="1"/>
    <col min="12" max="12" width="10.28515625" style="36" customWidth="1"/>
    <col min="13" max="13" width="1.85546875" style="36" customWidth="1"/>
    <col min="14" max="14" width="4.42578125" style="36" customWidth="1"/>
    <col min="15" max="15" width="4.7109375" style="70" customWidth="1"/>
    <col min="16" max="17" width="6.140625" style="70" customWidth="1"/>
    <col min="18" max="20" width="6" style="70" customWidth="1"/>
    <col min="21" max="21" width="13" style="70" customWidth="1"/>
    <col min="22" max="22" width="9" style="70" customWidth="1"/>
    <col min="23" max="37" width="7" style="70" customWidth="1"/>
    <col min="38" max="38" width="13" style="70" customWidth="1"/>
    <col min="39" max="39" width="9" style="70" customWidth="1"/>
    <col min="40" max="54" width="7" style="70" customWidth="1"/>
    <col min="55" max="256" width="8.85546875" style="70"/>
    <col min="257" max="257" width="1" style="70" customWidth="1"/>
    <col min="258" max="258" width="6.28515625" style="70" customWidth="1"/>
    <col min="259" max="259" width="10.28515625" style="70" bestFit="1" customWidth="1"/>
    <col min="260" max="263" width="11" style="70" customWidth="1"/>
    <col min="264" max="264" width="14.28515625" style="70" customWidth="1"/>
    <col min="265" max="266" width="11" style="70" customWidth="1"/>
    <col min="267" max="267" width="14" style="70" customWidth="1"/>
    <col min="268" max="268" width="11" style="70" customWidth="1"/>
    <col min="269" max="270" width="6" style="70" customWidth="1"/>
    <col min="271" max="271" width="3" style="70" customWidth="1"/>
    <col min="272" max="276" width="6" style="70" customWidth="1"/>
    <col min="277" max="277" width="13" style="70" customWidth="1"/>
    <col min="278" max="278" width="9" style="70" customWidth="1"/>
    <col min="279" max="293" width="7" style="70" customWidth="1"/>
    <col min="294" max="294" width="13" style="70" customWidth="1"/>
    <col min="295" max="295" width="9" style="70" customWidth="1"/>
    <col min="296" max="310" width="7" style="70" customWidth="1"/>
    <col min="311" max="512" width="8.85546875" style="70"/>
    <col min="513" max="513" width="1" style="70" customWidth="1"/>
    <col min="514" max="514" width="6.28515625" style="70" customWidth="1"/>
    <col min="515" max="515" width="10.28515625" style="70" bestFit="1" customWidth="1"/>
    <col min="516" max="519" width="11" style="70" customWidth="1"/>
    <col min="520" max="520" width="14.28515625" style="70" customWidth="1"/>
    <col min="521" max="522" width="11" style="70" customWidth="1"/>
    <col min="523" max="523" width="14" style="70" customWidth="1"/>
    <col min="524" max="524" width="11" style="70" customWidth="1"/>
    <col min="525" max="526" width="6" style="70" customWidth="1"/>
    <col min="527" max="527" width="3" style="70" customWidth="1"/>
    <col min="528" max="532" width="6" style="70" customWidth="1"/>
    <col min="533" max="533" width="13" style="70" customWidth="1"/>
    <col min="534" max="534" width="9" style="70" customWidth="1"/>
    <col min="535" max="549" width="7" style="70" customWidth="1"/>
    <col min="550" max="550" width="13" style="70" customWidth="1"/>
    <col min="551" max="551" width="9" style="70" customWidth="1"/>
    <col min="552" max="566" width="7" style="70" customWidth="1"/>
    <col min="567" max="768" width="8.85546875" style="70"/>
    <col min="769" max="769" width="1" style="70" customWidth="1"/>
    <col min="770" max="770" width="6.28515625" style="70" customWidth="1"/>
    <col min="771" max="771" width="10.28515625" style="70" bestFit="1" customWidth="1"/>
    <col min="772" max="775" width="11" style="70" customWidth="1"/>
    <col min="776" max="776" width="14.28515625" style="70" customWidth="1"/>
    <col min="777" max="778" width="11" style="70" customWidth="1"/>
    <col min="779" max="779" width="14" style="70" customWidth="1"/>
    <col min="780" max="780" width="11" style="70" customWidth="1"/>
    <col min="781" max="782" width="6" style="70" customWidth="1"/>
    <col min="783" max="783" width="3" style="70" customWidth="1"/>
    <col min="784" max="788" width="6" style="70" customWidth="1"/>
    <col min="789" max="789" width="13" style="70" customWidth="1"/>
    <col min="790" max="790" width="9" style="70" customWidth="1"/>
    <col min="791" max="805" width="7" style="70" customWidth="1"/>
    <col min="806" max="806" width="13" style="70" customWidth="1"/>
    <col min="807" max="807" width="9" style="70" customWidth="1"/>
    <col min="808" max="822" width="7" style="70" customWidth="1"/>
    <col min="823" max="1024" width="8.85546875" style="70"/>
    <col min="1025" max="1025" width="1" style="70" customWidth="1"/>
    <col min="1026" max="1026" width="6.28515625" style="70" customWidth="1"/>
    <col min="1027" max="1027" width="10.28515625" style="70" bestFit="1" customWidth="1"/>
    <col min="1028" max="1031" width="11" style="70" customWidth="1"/>
    <col min="1032" max="1032" width="14.28515625" style="70" customWidth="1"/>
    <col min="1033" max="1034" width="11" style="70" customWidth="1"/>
    <col min="1035" max="1035" width="14" style="70" customWidth="1"/>
    <col min="1036" max="1036" width="11" style="70" customWidth="1"/>
    <col min="1037" max="1038" width="6" style="70" customWidth="1"/>
    <col min="1039" max="1039" width="3" style="70" customWidth="1"/>
    <col min="1040" max="1044" width="6" style="70" customWidth="1"/>
    <col min="1045" max="1045" width="13" style="70" customWidth="1"/>
    <col min="1046" max="1046" width="9" style="70" customWidth="1"/>
    <col min="1047" max="1061" width="7" style="70" customWidth="1"/>
    <col min="1062" max="1062" width="13" style="70" customWidth="1"/>
    <col min="1063" max="1063" width="9" style="70" customWidth="1"/>
    <col min="1064" max="1078" width="7" style="70" customWidth="1"/>
    <col min="1079" max="1280" width="8.85546875" style="70"/>
    <col min="1281" max="1281" width="1" style="70" customWidth="1"/>
    <col min="1282" max="1282" width="6.28515625" style="70" customWidth="1"/>
    <col min="1283" max="1283" width="10.28515625" style="70" bestFit="1" customWidth="1"/>
    <col min="1284" max="1287" width="11" style="70" customWidth="1"/>
    <col min="1288" max="1288" width="14.28515625" style="70" customWidth="1"/>
    <col min="1289" max="1290" width="11" style="70" customWidth="1"/>
    <col min="1291" max="1291" width="14" style="70" customWidth="1"/>
    <col min="1292" max="1292" width="11" style="70" customWidth="1"/>
    <col min="1293" max="1294" width="6" style="70" customWidth="1"/>
    <col min="1295" max="1295" width="3" style="70" customWidth="1"/>
    <col min="1296" max="1300" width="6" style="70" customWidth="1"/>
    <col min="1301" max="1301" width="13" style="70" customWidth="1"/>
    <col min="1302" max="1302" width="9" style="70" customWidth="1"/>
    <col min="1303" max="1317" width="7" style="70" customWidth="1"/>
    <col min="1318" max="1318" width="13" style="70" customWidth="1"/>
    <col min="1319" max="1319" width="9" style="70" customWidth="1"/>
    <col min="1320" max="1334" width="7" style="70" customWidth="1"/>
    <col min="1335" max="1536" width="8.85546875" style="70"/>
    <col min="1537" max="1537" width="1" style="70" customWidth="1"/>
    <col min="1538" max="1538" width="6.28515625" style="70" customWidth="1"/>
    <col min="1539" max="1539" width="10.28515625" style="70" bestFit="1" customWidth="1"/>
    <col min="1540" max="1543" width="11" style="70" customWidth="1"/>
    <col min="1544" max="1544" width="14.28515625" style="70" customWidth="1"/>
    <col min="1545" max="1546" width="11" style="70" customWidth="1"/>
    <col min="1547" max="1547" width="14" style="70" customWidth="1"/>
    <col min="1548" max="1548" width="11" style="70" customWidth="1"/>
    <col min="1549" max="1550" width="6" style="70" customWidth="1"/>
    <col min="1551" max="1551" width="3" style="70" customWidth="1"/>
    <col min="1552" max="1556" width="6" style="70" customWidth="1"/>
    <col min="1557" max="1557" width="13" style="70" customWidth="1"/>
    <col min="1558" max="1558" width="9" style="70" customWidth="1"/>
    <col min="1559" max="1573" width="7" style="70" customWidth="1"/>
    <col min="1574" max="1574" width="13" style="70" customWidth="1"/>
    <col min="1575" max="1575" width="9" style="70" customWidth="1"/>
    <col min="1576" max="1590" width="7" style="70" customWidth="1"/>
    <col min="1591" max="1792" width="8.85546875" style="70"/>
    <col min="1793" max="1793" width="1" style="70" customWidth="1"/>
    <col min="1794" max="1794" width="6.28515625" style="70" customWidth="1"/>
    <col min="1795" max="1795" width="10.28515625" style="70" bestFit="1" customWidth="1"/>
    <col min="1796" max="1799" width="11" style="70" customWidth="1"/>
    <col min="1800" max="1800" width="14.28515625" style="70" customWidth="1"/>
    <col min="1801" max="1802" width="11" style="70" customWidth="1"/>
    <col min="1803" max="1803" width="14" style="70" customWidth="1"/>
    <col min="1804" max="1804" width="11" style="70" customWidth="1"/>
    <col min="1805" max="1806" width="6" style="70" customWidth="1"/>
    <col min="1807" max="1807" width="3" style="70" customWidth="1"/>
    <col min="1808" max="1812" width="6" style="70" customWidth="1"/>
    <col min="1813" max="1813" width="13" style="70" customWidth="1"/>
    <col min="1814" max="1814" width="9" style="70" customWidth="1"/>
    <col min="1815" max="1829" width="7" style="70" customWidth="1"/>
    <col min="1830" max="1830" width="13" style="70" customWidth="1"/>
    <col min="1831" max="1831" width="9" style="70" customWidth="1"/>
    <col min="1832" max="1846" width="7" style="70" customWidth="1"/>
    <col min="1847" max="2048" width="8.85546875" style="70"/>
    <col min="2049" max="2049" width="1" style="70" customWidth="1"/>
    <col min="2050" max="2050" width="6.28515625" style="70" customWidth="1"/>
    <col min="2051" max="2051" width="10.28515625" style="70" bestFit="1" customWidth="1"/>
    <col min="2052" max="2055" width="11" style="70" customWidth="1"/>
    <col min="2056" max="2056" width="14.28515625" style="70" customWidth="1"/>
    <col min="2057" max="2058" width="11" style="70" customWidth="1"/>
    <col min="2059" max="2059" width="14" style="70" customWidth="1"/>
    <col min="2060" max="2060" width="11" style="70" customWidth="1"/>
    <col min="2061" max="2062" width="6" style="70" customWidth="1"/>
    <col min="2063" max="2063" width="3" style="70" customWidth="1"/>
    <col min="2064" max="2068" width="6" style="70" customWidth="1"/>
    <col min="2069" max="2069" width="13" style="70" customWidth="1"/>
    <col min="2070" max="2070" width="9" style="70" customWidth="1"/>
    <col min="2071" max="2085" width="7" style="70" customWidth="1"/>
    <col min="2086" max="2086" width="13" style="70" customWidth="1"/>
    <col min="2087" max="2087" width="9" style="70" customWidth="1"/>
    <col min="2088" max="2102" width="7" style="70" customWidth="1"/>
    <col min="2103" max="2304" width="8.85546875" style="70"/>
    <col min="2305" max="2305" width="1" style="70" customWidth="1"/>
    <col min="2306" max="2306" width="6.28515625" style="70" customWidth="1"/>
    <col min="2307" max="2307" width="10.28515625" style="70" bestFit="1" customWidth="1"/>
    <col min="2308" max="2311" width="11" style="70" customWidth="1"/>
    <col min="2312" max="2312" width="14.28515625" style="70" customWidth="1"/>
    <col min="2313" max="2314" width="11" style="70" customWidth="1"/>
    <col min="2315" max="2315" width="14" style="70" customWidth="1"/>
    <col min="2316" max="2316" width="11" style="70" customWidth="1"/>
    <col min="2317" max="2318" width="6" style="70" customWidth="1"/>
    <col min="2319" max="2319" width="3" style="70" customWidth="1"/>
    <col min="2320" max="2324" width="6" style="70" customWidth="1"/>
    <col min="2325" max="2325" width="13" style="70" customWidth="1"/>
    <col min="2326" max="2326" width="9" style="70" customWidth="1"/>
    <col min="2327" max="2341" width="7" style="70" customWidth="1"/>
    <col min="2342" max="2342" width="13" style="70" customWidth="1"/>
    <col min="2343" max="2343" width="9" style="70" customWidth="1"/>
    <col min="2344" max="2358" width="7" style="70" customWidth="1"/>
    <col min="2359" max="2560" width="8.85546875" style="70"/>
    <col min="2561" max="2561" width="1" style="70" customWidth="1"/>
    <col min="2562" max="2562" width="6.28515625" style="70" customWidth="1"/>
    <col min="2563" max="2563" width="10.28515625" style="70" bestFit="1" customWidth="1"/>
    <col min="2564" max="2567" width="11" style="70" customWidth="1"/>
    <col min="2568" max="2568" width="14.28515625" style="70" customWidth="1"/>
    <col min="2569" max="2570" width="11" style="70" customWidth="1"/>
    <col min="2571" max="2571" width="14" style="70" customWidth="1"/>
    <col min="2572" max="2572" width="11" style="70" customWidth="1"/>
    <col min="2573" max="2574" width="6" style="70" customWidth="1"/>
    <col min="2575" max="2575" width="3" style="70" customWidth="1"/>
    <col min="2576" max="2580" width="6" style="70" customWidth="1"/>
    <col min="2581" max="2581" width="13" style="70" customWidth="1"/>
    <col min="2582" max="2582" width="9" style="70" customWidth="1"/>
    <col min="2583" max="2597" width="7" style="70" customWidth="1"/>
    <col min="2598" max="2598" width="13" style="70" customWidth="1"/>
    <col min="2599" max="2599" width="9" style="70" customWidth="1"/>
    <col min="2600" max="2614" width="7" style="70" customWidth="1"/>
    <col min="2615" max="2816" width="8.85546875" style="70"/>
    <col min="2817" max="2817" width="1" style="70" customWidth="1"/>
    <col min="2818" max="2818" width="6.28515625" style="70" customWidth="1"/>
    <col min="2819" max="2819" width="10.28515625" style="70" bestFit="1" customWidth="1"/>
    <col min="2820" max="2823" width="11" style="70" customWidth="1"/>
    <col min="2824" max="2824" width="14.28515625" style="70" customWidth="1"/>
    <col min="2825" max="2826" width="11" style="70" customWidth="1"/>
    <col min="2827" max="2827" width="14" style="70" customWidth="1"/>
    <col min="2828" max="2828" width="11" style="70" customWidth="1"/>
    <col min="2829" max="2830" width="6" style="70" customWidth="1"/>
    <col min="2831" max="2831" width="3" style="70" customWidth="1"/>
    <col min="2832" max="2836" width="6" style="70" customWidth="1"/>
    <col min="2837" max="2837" width="13" style="70" customWidth="1"/>
    <col min="2838" max="2838" width="9" style="70" customWidth="1"/>
    <col min="2839" max="2853" width="7" style="70" customWidth="1"/>
    <col min="2854" max="2854" width="13" style="70" customWidth="1"/>
    <col min="2855" max="2855" width="9" style="70" customWidth="1"/>
    <col min="2856" max="2870" width="7" style="70" customWidth="1"/>
    <col min="2871" max="3072" width="8.85546875" style="70"/>
    <col min="3073" max="3073" width="1" style="70" customWidth="1"/>
    <col min="3074" max="3074" width="6.28515625" style="70" customWidth="1"/>
    <col min="3075" max="3075" width="10.28515625" style="70" bestFit="1" customWidth="1"/>
    <col min="3076" max="3079" width="11" style="70" customWidth="1"/>
    <col min="3080" max="3080" width="14.28515625" style="70" customWidth="1"/>
    <col min="3081" max="3082" width="11" style="70" customWidth="1"/>
    <col min="3083" max="3083" width="14" style="70" customWidth="1"/>
    <col min="3084" max="3084" width="11" style="70" customWidth="1"/>
    <col min="3085" max="3086" width="6" style="70" customWidth="1"/>
    <col min="3087" max="3087" width="3" style="70" customWidth="1"/>
    <col min="3088" max="3092" width="6" style="70" customWidth="1"/>
    <col min="3093" max="3093" width="13" style="70" customWidth="1"/>
    <col min="3094" max="3094" width="9" style="70" customWidth="1"/>
    <col min="3095" max="3109" width="7" style="70" customWidth="1"/>
    <col min="3110" max="3110" width="13" style="70" customWidth="1"/>
    <col min="3111" max="3111" width="9" style="70" customWidth="1"/>
    <col min="3112" max="3126" width="7" style="70" customWidth="1"/>
    <col min="3127" max="3328" width="8.85546875" style="70"/>
    <col min="3329" max="3329" width="1" style="70" customWidth="1"/>
    <col min="3330" max="3330" width="6.28515625" style="70" customWidth="1"/>
    <col min="3331" max="3331" width="10.28515625" style="70" bestFit="1" customWidth="1"/>
    <col min="3332" max="3335" width="11" style="70" customWidth="1"/>
    <col min="3336" max="3336" width="14.28515625" style="70" customWidth="1"/>
    <col min="3337" max="3338" width="11" style="70" customWidth="1"/>
    <col min="3339" max="3339" width="14" style="70" customWidth="1"/>
    <col min="3340" max="3340" width="11" style="70" customWidth="1"/>
    <col min="3341" max="3342" width="6" style="70" customWidth="1"/>
    <col min="3343" max="3343" width="3" style="70" customWidth="1"/>
    <col min="3344" max="3348" width="6" style="70" customWidth="1"/>
    <col min="3349" max="3349" width="13" style="70" customWidth="1"/>
    <col min="3350" max="3350" width="9" style="70" customWidth="1"/>
    <col min="3351" max="3365" width="7" style="70" customWidth="1"/>
    <col min="3366" max="3366" width="13" style="70" customWidth="1"/>
    <col min="3367" max="3367" width="9" style="70" customWidth="1"/>
    <col min="3368" max="3382" width="7" style="70" customWidth="1"/>
    <col min="3383" max="3584" width="8.85546875" style="70"/>
    <col min="3585" max="3585" width="1" style="70" customWidth="1"/>
    <col min="3586" max="3586" width="6.28515625" style="70" customWidth="1"/>
    <col min="3587" max="3587" width="10.28515625" style="70" bestFit="1" customWidth="1"/>
    <col min="3588" max="3591" width="11" style="70" customWidth="1"/>
    <col min="3592" max="3592" width="14.28515625" style="70" customWidth="1"/>
    <col min="3593" max="3594" width="11" style="70" customWidth="1"/>
    <col min="3595" max="3595" width="14" style="70" customWidth="1"/>
    <col min="3596" max="3596" width="11" style="70" customWidth="1"/>
    <col min="3597" max="3598" width="6" style="70" customWidth="1"/>
    <col min="3599" max="3599" width="3" style="70" customWidth="1"/>
    <col min="3600" max="3604" width="6" style="70" customWidth="1"/>
    <col min="3605" max="3605" width="13" style="70" customWidth="1"/>
    <col min="3606" max="3606" width="9" style="70" customWidth="1"/>
    <col min="3607" max="3621" width="7" style="70" customWidth="1"/>
    <col min="3622" max="3622" width="13" style="70" customWidth="1"/>
    <col min="3623" max="3623" width="9" style="70" customWidth="1"/>
    <col min="3624" max="3638" width="7" style="70" customWidth="1"/>
    <col min="3639" max="3840" width="8.85546875" style="70"/>
    <col min="3841" max="3841" width="1" style="70" customWidth="1"/>
    <col min="3842" max="3842" width="6.28515625" style="70" customWidth="1"/>
    <col min="3843" max="3843" width="10.28515625" style="70" bestFit="1" customWidth="1"/>
    <col min="3844" max="3847" width="11" style="70" customWidth="1"/>
    <col min="3848" max="3848" width="14.28515625" style="70" customWidth="1"/>
    <col min="3849" max="3850" width="11" style="70" customWidth="1"/>
    <col min="3851" max="3851" width="14" style="70" customWidth="1"/>
    <col min="3852" max="3852" width="11" style="70" customWidth="1"/>
    <col min="3853" max="3854" width="6" style="70" customWidth="1"/>
    <col min="3855" max="3855" width="3" style="70" customWidth="1"/>
    <col min="3856" max="3860" width="6" style="70" customWidth="1"/>
    <col min="3861" max="3861" width="13" style="70" customWidth="1"/>
    <col min="3862" max="3862" width="9" style="70" customWidth="1"/>
    <col min="3863" max="3877" width="7" style="70" customWidth="1"/>
    <col min="3878" max="3878" width="13" style="70" customWidth="1"/>
    <col min="3879" max="3879" width="9" style="70" customWidth="1"/>
    <col min="3880" max="3894" width="7" style="70" customWidth="1"/>
    <col min="3895" max="4096" width="8.85546875" style="70"/>
    <col min="4097" max="4097" width="1" style="70" customWidth="1"/>
    <col min="4098" max="4098" width="6.28515625" style="70" customWidth="1"/>
    <col min="4099" max="4099" width="10.28515625" style="70" bestFit="1" customWidth="1"/>
    <col min="4100" max="4103" width="11" style="70" customWidth="1"/>
    <col min="4104" max="4104" width="14.28515625" style="70" customWidth="1"/>
    <col min="4105" max="4106" width="11" style="70" customWidth="1"/>
    <col min="4107" max="4107" width="14" style="70" customWidth="1"/>
    <col min="4108" max="4108" width="11" style="70" customWidth="1"/>
    <col min="4109" max="4110" width="6" style="70" customWidth="1"/>
    <col min="4111" max="4111" width="3" style="70" customWidth="1"/>
    <col min="4112" max="4116" width="6" style="70" customWidth="1"/>
    <col min="4117" max="4117" width="13" style="70" customWidth="1"/>
    <col min="4118" max="4118" width="9" style="70" customWidth="1"/>
    <col min="4119" max="4133" width="7" style="70" customWidth="1"/>
    <col min="4134" max="4134" width="13" style="70" customWidth="1"/>
    <col min="4135" max="4135" width="9" style="70" customWidth="1"/>
    <col min="4136" max="4150" width="7" style="70" customWidth="1"/>
    <col min="4151" max="4352" width="8.85546875" style="70"/>
    <col min="4353" max="4353" width="1" style="70" customWidth="1"/>
    <col min="4354" max="4354" width="6.28515625" style="70" customWidth="1"/>
    <col min="4355" max="4355" width="10.28515625" style="70" bestFit="1" customWidth="1"/>
    <col min="4356" max="4359" width="11" style="70" customWidth="1"/>
    <col min="4360" max="4360" width="14.28515625" style="70" customWidth="1"/>
    <col min="4361" max="4362" width="11" style="70" customWidth="1"/>
    <col min="4363" max="4363" width="14" style="70" customWidth="1"/>
    <col min="4364" max="4364" width="11" style="70" customWidth="1"/>
    <col min="4365" max="4366" width="6" style="70" customWidth="1"/>
    <col min="4367" max="4367" width="3" style="70" customWidth="1"/>
    <col min="4368" max="4372" width="6" style="70" customWidth="1"/>
    <col min="4373" max="4373" width="13" style="70" customWidth="1"/>
    <col min="4374" max="4374" width="9" style="70" customWidth="1"/>
    <col min="4375" max="4389" width="7" style="70" customWidth="1"/>
    <col min="4390" max="4390" width="13" style="70" customWidth="1"/>
    <col min="4391" max="4391" width="9" style="70" customWidth="1"/>
    <col min="4392" max="4406" width="7" style="70" customWidth="1"/>
    <col min="4407" max="4608" width="8.85546875" style="70"/>
    <col min="4609" max="4609" width="1" style="70" customWidth="1"/>
    <col min="4610" max="4610" width="6.28515625" style="70" customWidth="1"/>
    <col min="4611" max="4611" width="10.28515625" style="70" bestFit="1" customWidth="1"/>
    <col min="4612" max="4615" width="11" style="70" customWidth="1"/>
    <col min="4616" max="4616" width="14.28515625" style="70" customWidth="1"/>
    <col min="4617" max="4618" width="11" style="70" customWidth="1"/>
    <col min="4619" max="4619" width="14" style="70" customWidth="1"/>
    <col min="4620" max="4620" width="11" style="70" customWidth="1"/>
    <col min="4621" max="4622" width="6" style="70" customWidth="1"/>
    <col min="4623" max="4623" width="3" style="70" customWidth="1"/>
    <col min="4624" max="4628" width="6" style="70" customWidth="1"/>
    <col min="4629" max="4629" width="13" style="70" customWidth="1"/>
    <col min="4630" max="4630" width="9" style="70" customWidth="1"/>
    <col min="4631" max="4645" width="7" style="70" customWidth="1"/>
    <col min="4646" max="4646" width="13" style="70" customWidth="1"/>
    <col min="4647" max="4647" width="9" style="70" customWidth="1"/>
    <col min="4648" max="4662" width="7" style="70" customWidth="1"/>
    <col min="4663" max="4864" width="8.85546875" style="70"/>
    <col min="4865" max="4865" width="1" style="70" customWidth="1"/>
    <col min="4866" max="4866" width="6.28515625" style="70" customWidth="1"/>
    <col min="4867" max="4867" width="10.28515625" style="70" bestFit="1" customWidth="1"/>
    <col min="4868" max="4871" width="11" style="70" customWidth="1"/>
    <col min="4872" max="4872" width="14.28515625" style="70" customWidth="1"/>
    <col min="4873" max="4874" width="11" style="70" customWidth="1"/>
    <col min="4875" max="4875" width="14" style="70" customWidth="1"/>
    <col min="4876" max="4876" width="11" style="70" customWidth="1"/>
    <col min="4877" max="4878" width="6" style="70" customWidth="1"/>
    <col min="4879" max="4879" width="3" style="70" customWidth="1"/>
    <col min="4880" max="4884" width="6" style="70" customWidth="1"/>
    <col min="4885" max="4885" width="13" style="70" customWidth="1"/>
    <col min="4886" max="4886" width="9" style="70" customWidth="1"/>
    <col min="4887" max="4901" width="7" style="70" customWidth="1"/>
    <col min="4902" max="4902" width="13" style="70" customWidth="1"/>
    <col min="4903" max="4903" width="9" style="70" customWidth="1"/>
    <col min="4904" max="4918" width="7" style="70" customWidth="1"/>
    <col min="4919" max="5120" width="8.85546875" style="70"/>
    <col min="5121" max="5121" width="1" style="70" customWidth="1"/>
    <col min="5122" max="5122" width="6.28515625" style="70" customWidth="1"/>
    <col min="5123" max="5123" width="10.28515625" style="70" bestFit="1" customWidth="1"/>
    <col min="5124" max="5127" width="11" style="70" customWidth="1"/>
    <col min="5128" max="5128" width="14.28515625" style="70" customWidth="1"/>
    <col min="5129" max="5130" width="11" style="70" customWidth="1"/>
    <col min="5131" max="5131" width="14" style="70" customWidth="1"/>
    <col min="5132" max="5132" width="11" style="70" customWidth="1"/>
    <col min="5133" max="5134" width="6" style="70" customWidth="1"/>
    <col min="5135" max="5135" width="3" style="70" customWidth="1"/>
    <col min="5136" max="5140" width="6" style="70" customWidth="1"/>
    <col min="5141" max="5141" width="13" style="70" customWidth="1"/>
    <col min="5142" max="5142" width="9" style="70" customWidth="1"/>
    <col min="5143" max="5157" width="7" style="70" customWidth="1"/>
    <col min="5158" max="5158" width="13" style="70" customWidth="1"/>
    <col min="5159" max="5159" width="9" style="70" customWidth="1"/>
    <col min="5160" max="5174" width="7" style="70" customWidth="1"/>
    <col min="5175" max="5376" width="8.85546875" style="70"/>
    <col min="5377" max="5377" width="1" style="70" customWidth="1"/>
    <col min="5378" max="5378" width="6.28515625" style="70" customWidth="1"/>
    <col min="5379" max="5379" width="10.28515625" style="70" bestFit="1" customWidth="1"/>
    <col min="5380" max="5383" width="11" style="70" customWidth="1"/>
    <col min="5384" max="5384" width="14.28515625" style="70" customWidth="1"/>
    <col min="5385" max="5386" width="11" style="70" customWidth="1"/>
    <col min="5387" max="5387" width="14" style="70" customWidth="1"/>
    <col min="5388" max="5388" width="11" style="70" customWidth="1"/>
    <col min="5389" max="5390" width="6" style="70" customWidth="1"/>
    <col min="5391" max="5391" width="3" style="70" customWidth="1"/>
    <col min="5392" max="5396" width="6" style="70" customWidth="1"/>
    <col min="5397" max="5397" width="13" style="70" customWidth="1"/>
    <col min="5398" max="5398" width="9" style="70" customWidth="1"/>
    <col min="5399" max="5413" width="7" style="70" customWidth="1"/>
    <col min="5414" max="5414" width="13" style="70" customWidth="1"/>
    <col min="5415" max="5415" width="9" style="70" customWidth="1"/>
    <col min="5416" max="5430" width="7" style="70" customWidth="1"/>
    <col min="5431" max="5632" width="8.85546875" style="70"/>
    <col min="5633" max="5633" width="1" style="70" customWidth="1"/>
    <col min="5634" max="5634" width="6.28515625" style="70" customWidth="1"/>
    <col min="5635" max="5635" width="10.28515625" style="70" bestFit="1" customWidth="1"/>
    <col min="5636" max="5639" width="11" style="70" customWidth="1"/>
    <col min="5640" max="5640" width="14.28515625" style="70" customWidth="1"/>
    <col min="5641" max="5642" width="11" style="70" customWidth="1"/>
    <col min="5643" max="5643" width="14" style="70" customWidth="1"/>
    <col min="5644" max="5644" width="11" style="70" customWidth="1"/>
    <col min="5645" max="5646" width="6" style="70" customWidth="1"/>
    <col min="5647" max="5647" width="3" style="70" customWidth="1"/>
    <col min="5648" max="5652" width="6" style="70" customWidth="1"/>
    <col min="5653" max="5653" width="13" style="70" customWidth="1"/>
    <col min="5654" max="5654" width="9" style="70" customWidth="1"/>
    <col min="5655" max="5669" width="7" style="70" customWidth="1"/>
    <col min="5670" max="5670" width="13" style="70" customWidth="1"/>
    <col min="5671" max="5671" width="9" style="70" customWidth="1"/>
    <col min="5672" max="5686" width="7" style="70" customWidth="1"/>
    <col min="5687" max="5888" width="8.85546875" style="70"/>
    <col min="5889" max="5889" width="1" style="70" customWidth="1"/>
    <col min="5890" max="5890" width="6.28515625" style="70" customWidth="1"/>
    <col min="5891" max="5891" width="10.28515625" style="70" bestFit="1" customWidth="1"/>
    <col min="5892" max="5895" width="11" style="70" customWidth="1"/>
    <col min="5896" max="5896" width="14.28515625" style="70" customWidth="1"/>
    <col min="5897" max="5898" width="11" style="70" customWidth="1"/>
    <col min="5899" max="5899" width="14" style="70" customWidth="1"/>
    <col min="5900" max="5900" width="11" style="70" customWidth="1"/>
    <col min="5901" max="5902" width="6" style="70" customWidth="1"/>
    <col min="5903" max="5903" width="3" style="70" customWidth="1"/>
    <col min="5904" max="5908" width="6" style="70" customWidth="1"/>
    <col min="5909" max="5909" width="13" style="70" customWidth="1"/>
    <col min="5910" max="5910" width="9" style="70" customWidth="1"/>
    <col min="5911" max="5925" width="7" style="70" customWidth="1"/>
    <col min="5926" max="5926" width="13" style="70" customWidth="1"/>
    <col min="5927" max="5927" width="9" style="70" customWidth="1"/>
    <col min="5928" max="5942" width="7" style="70" customWidth="1"/>
    <col min="5943" max="6144" width="8.85546875" style="70"/>
    <col min="6145" max="6145" width="1" style="70" customWidth="1"/>
    <col min="6146" max="6146" width="6.28515625" style="70" customWidth="1"/>
    <col min="6147" max="6147" width="10.28515625" style="70" bestFit="1" customWidth="1"/>
    <col min="6148" max="6151" width="11" style="70" customWidth="1"/>
    <col min="6152" max="6152" width="14.28515625" style="70" customWidth="1"/>
    <col min="6153" max="6154" width="11" style="70" customWidth="1"/>
    <col min="6155" max="6155" width="14" style="70" customWidth="1"/>
    <col min="6156" max="6156" width="11" style="70" customWidth="1"/>
    <col min="6157" max="6158" width="6" style="70" customWidth="1"/>
    <col min="6159" max="6159" width="3" style="70" customWidth="1"/>
    <col min="6160" max="6164" width="6" style="70" customWidth="1"/>
    <col min="6165" max="6165" width="13" style="70" customWidth="1"/>
    <col min="6166" max="6166" width="9" style="70" customWidth="1"/>
    <col min="6167" max="6181" width="7" style="70" customWidth="1"/>
    <col min="6182" max="6182" width="13" style="70" customWidth="1"/>
    <col min="6183" max="6183" width="9" style="70" customWidth="1"/>
    <col min="6184" max="6198" width="7" style="70" customWidth="1"/>
    <col min="6199" max="6400" width="8.85546875" style="70"/>
    <col min="6401" max="6401" width="1" style="70" customWidth="1"/>
    <col min="6402" max="6402" width="6.28515625" style="70" customWidth="1"/>
    <col min="6403" max="6403" width="10.28515625" style="70" bestFit="1" customWidth="1"/>
    <col min="6404" max="6407" width="11" style="70" customWidth="1"/>
    <col min="6408" max="6408" width="14.28515625" style="70" customWidth="1"/>
    <col min="6409" max="6410" width="11" style="70" customWidth="1"/>
    <col min="6411" max="6411" width="14" style="70" customWidth="1"/>
    <col min="6412" max="6412" width="11" style="70" customWidth="1"/>
    <col min="6413" max="6414" width="6" style="70" customWidth="1"/>
    <col min="6415" max="6415" width="3" style="70" customWidth="1"/>
    <col min="6416" max="6420" width="6" style="70" customWidth="1"/>
    <col min="6421" max="6421" width="13" style="70" customWidth="1"/>
    <col min="6422" max="6422" width="9" style="70" customWidth="1"/>
    <col min="6423" max="6437" width="7" style="70" customWidth="1"/>
    <col min="6438" max="6438" width="13" style="70" customWidth="1"/>
    <col min="6439" max="6439" width="9" style="70" customWidth="1"/>
    <col min="6440" max="6454" width="7" style="70" customWidth="1"/>
    <col min="6455" max="6656" width="8.85546875" style="70"/>
    <col min="6657" max="6657" width="1" style="70" customWidth="1"/>
    <col min="6658" max="6658" width="6.28515625" style="70" customWidth="1"/>
    <col min="6659" max="6659" width="10.28515625" style="70" bestFit="1" customWidth="1"/>
    <col min="6660" max="6663" width="11" style="70" customWidth="1"/>
    <col min="6664" max="6664" width="14.28515625" style="70" customWidth="1"/>
    <col min="6665" max="6666" width="11" style="70" customWidth="1"/>
    <col min="6667" max="6667" width="14" style="70" customWidth="1"/>
    <col min="6668" max="6668" width="11" style="70" customWidth="1"/>
    <col min="6669" max="6670" width="6" style="70" customWidth="1"/>
    <col min="6671" max="6671" width="3" style="70" customWidth="1"/>
    <col min="6672" max="6676" width="6" style="70" customWidth="1"/>
    <col min="6677" max="6677" width="13" style="70" customWidth="1"/>
    <col min="6678" max="6678" width="9" style="70" customWidth="1"/>
    <col min="6679" max="6693" width="7" style="70" customWidth="1"/>
    <col min="6694" max="6694" width="13" style="70" customWidth="1"/>
    <col min="6695" max="6695" width="9" style="70" customWidth="1"/>
    <col min="6696" max="6710" width="7" style="70" customWidth="1"/>
    <col min="6711" max="6912" width="8.85546875" style="70"/>
    <col min="6913" max="6913" width="1" style="70" customWidth="1"/>
    <col min="6914" max="6914" width="6.28515625" style="70" customWidth="1"/>
    <col min="6915" max="6915" width="10.28515625" style="70" bestFit="1" customWidth="1"/>
    <col min="6916" max="6919" width="11" style="70" customWidth="1"/>
    <col min="6920" max="6920" width="14.28515625" style="70" customWidth="1"/>
    <col min="6921" max="6922" width="11" style="70" customWidth="1"/>
    <col min="6923" max="6923" width="14" style="70" customWidth="1"/>
    <col min="6924" max="6924" width="11" style="70" customWidth="1"/>
    <col min="6925" max="6926" width="6" style="70" customWidth="1"/>
    <col min="6927" max="6927" width="3" style="70" customWidth="1"/>
    <col min="6928" max="6932" width="6" style="70" customWidth="1"/>
    <col min="6933" max="6933" width="13" style="70" customWidth="1"/>
    <col min="6934" max="6934" width="9" style="70" customWidth="1"/>
    <col min="6935" max="6949" width="7" style="70" customWidth="1"/>
    <col min="6950" max="6950" width="13" style="70" customWidth="1"/>
    <col min="6951" max="6951" width="9" style="70" customWidth="1"/>
    <col min="6952" max="6966" width="7" style="70" customWidth="1"/>
    <col min="6967" max="7168" width="8.85546875" style="70"/>
    <col min="7169" max="7169" width="1" style="70" customWidth="1"/>
    <col min="7170" max="7170" width="6.28515625" style="70" customWidth="1"/>
    <col min="7171" max="7171" width="10.28515625" style="70" bestFit="1" customWidth="1"/>
    <col min="7172" max="7175" width="11" style="70" customWidth="1"/>
    <col min="7176" max="7176" width="14.28515625" style="70" customWidth="1"/>
    <col min="7177" max="7178" width="11" style="70" customWidth="1"/>
    <col min="7179" max="7179" width="14" style="70" customWidth="1"/>
    <col min="7180" max="7180" width="11" style="70" customWidth="1"/>
    <col min="7181" max="7182" width="6" style="70" customWidth="1"/>
    <col min="7183" max="7183" width="3" style="70" customWidth="1"/>
    <col min="7184" max="7188" width="6" style="70" customWidth="1"/>
    <col min="7189" max="7189" width="13" style="70" customWidth="1"/>
    <col min="7190" max="7190" width="9" style="70" customWidth="1"/>
    <col min="7191" max="7205" width="7" style="70" customWidth="1"/>
    <col min="7206" max="7206" width="13" style="70" customWidth="1"/>
    <col min="7207" max="7207" width="9" style="70" customWidth="1"/>
    <col min="7208" max="7222" width="7" style="70" customWidth="1"/>
    <col min="7223" max="7424" width="8.85546875" style="70"/>
    <col min="7425" max="7425" width="1" style="70" customWidth="1"/>
    <col min="7426" max="7426" width="6.28515625" style="70" customWidth="1"/>
    <col min="7427" max="7427" width="10.28515625" style="70" bestFit="1" customWidth="1"/>
    <col min="7428" max="7431" width="11" style="70" customWidth="1"/>
    <col min="7432" max="7432" width="14.28515625" style="70" customWidth="1"/>
    <col min="7433" max="7434" width="11" style="70" customWidth="1"/>
    <col min="7435" max="7435" width="14" style="70" customWidth="1"/>
    <col min="7436" max="7436" width="11" style="70" customWidth="1"/>
    <col min="7437" max="7438" width="6" style="70" customWidth="1"/>
    <col min="7439" max="7439" width="3" style="70" customWidth="1"/>
    <col min="7440" max="7444" width="6" style="70" customWidth="1"/>
    <col min="7445" max="7445" width="13" style="70" customWidth="1"/>
    <col min="7446" max="7446" width="9" style="70" customWidth="1"/>
    <col min="7447" max="7461" width="7" style="70" customWidth="1"/>
    <col min="7462" max="7462" width="13" style="70" customWidth="1"/>
    <col min="7463" max="7463" width="9" style="70" customWidth="1"/>
    <col min="7464" max="7478" width="7" style="70" customWidth="1"/>
    <col min="7479" max="7680" width="8.85546875" style="70"/>
    <col min="7681" max="7681" width="1" style="70" customWidth="1"/>
    <col min="7682" max="7682" width="6.28515625" style="70" customWidth="1"/>
    <col min="7683" max="7683" width="10.28515625" style="70" bestFit="1" customWidth="1"/>
    <col min="7684" max="7687" width="11" style="70" customWidth="1"/>
    <col min="7688" max="7688" width="14.28515625" style="70" customWidth="1"/>
    <col min="7689" max="7690" width="11" style="70" customWidth="1"/>
    <col min="7691" max="7691" width="14" style="70" customWidth="1"/>
    <col min="7692" max="7692" width="11" style="70" customWidth="1"/>
    <col min="7693" max="7694" width="6" style="70" customWidth="1"/>
    <col min="7695" max="7695" width="3" style="70" customWidth="1"/>
    <col min="7696" max="7700" width="6" style="70" customWidth="1"/>
    <col min="7701" max="7701" width="13" style="70" customWidth="1"/>
    <col min="7702" max="7702" width="9" style="70" customWidth="1"/>
    <col min="7703" max="7717" width="7" style="70" customWidth="1"/>
    <col min="7718" max="7718" width="13" style="70" customWidth="1"/>
    <col min="7719" max="7719" width="9" style="70" customWidth="1"/>
    <col min="7720" max="7734" width="7" style="70" customWidth="1"/>
    <col min="7735" max="7936" width="8.85546875" style="70"/>
    <col min="7937" max="7937" width="1" style="70" customWidth="1"/>
    <col min="7938" max="7938" width="6.28515625" style="70" customWidth="1"/>
    <col min="7939" max="7939" width="10.28515625" style="70" bestFit="1" customWidth="1"/>
    <col min="7940" max="7943" width="11" style="70" customWidth="1"/>
    <col min="7944" max="7944" width="14.28515625" style="70" customWidth="1"/>
    <col min="7945" max="7946" width="11" style="70" customWidth="1"/>
    <col min="7947" max="7947" width="14" style="70" customWidth="1"/>
    <col min="7948" max="7948" width="11" style="70" customWidth="1"/>
    <col min="7949" max="7950" width="6" style="70" customWidth="1"/>
    <col min="7951" max="7951" width="3" style="70" customWidth="1"/>
    <col min="7952" max="7956" width="6" style="70" customWidth="1"/>
    <col min="7957" max="7957" width="13" style="70" customWidth="1"/>
    <col min="7958" max="7958" width="9" style="70" customWidth="1"/>
    <col min="7959" max="7973" width="7" style="70" customWidth="1"/>
    <col min="7974" max="7974" width="13" style="70" customWidth="1"/>
    <col min="7975" max="7975" width="9" style="70" customWidth="1"/>
    <col min="7976" max="7990" width="7" style="70" customWidth="1"/>
    <col min="7991" max="8192" width="8.85546875" style="70"/>
    <col min="8193" max="8193" width="1" style="70" customWidth="1"/>
    <col min="8194" max="8194" width="6.28515625" style="70" customWidth="1"/>
    <col min="8195" max="8195" width="10.28515625" style="70" bestFit="1" customWidth="1"/>
    <col min="8196" max="8199" width="11" style="70" customWidth="1"/>
    <col min="8200" max="8200" width="14.28515625" style="70" customWidth="1"/>
    <col min="8201" max="8202" width="11" style="70" customWidth="1"/>
    <col min="8203" max="8203" width="14" style="70" customWidth="1"/>
    <col min="8204" max="8204" width="11" style="70" customWidth="1"/>
    <col min="8205" max="8206" width="6" style="70" customWidth="1"/>
    <col min="8207" max="8207" width="3" style="70" customWidth="1"/>
    <col min="8208" max="8212" width="6" style="70" customWidth="1"/>
    <col min="8213" max="8213" width="13" style="70" customWidth="1"/>
    <col min="8214" max="8214" width="9" style="70" customWidth="1"/>
    <col min="8215" max="8229" width="7" style="70" customWidth="1"/>
    <col min="8230" max="8230" width="13" style="70" customWidth="1"/>
    <col min="8231" max="8231" width="9" style="70" customWidth="1"/>
    <col min="8232" max="8246" width="7" style="70" customWidth="1"/>
    <col min="8247" max="8448" width="8.85546875" style="70"/>
    <col min="8449" max="8449" width="1" style="70" customWidth="1"/>
    <col min="8450" max="8450" width="6.28515625" style="70" customWidth="1"/>
    <col min="8451" max="8451" width="10.28515625" style="70" bestFit="1" customWidth="1"/>
    <col min="8452" max="8455" width="11" style="70" customWidth="1"/>
    <col min="8456" max="8456" width="14.28515625" style="70" customWidth="1"/>
    <col min="8457" max="8458" width="11" style="70" customWidth="1"/>
    <col min="8459" max="8459" width="14" style="70" customWidth="1"/>
    <col min="8460" max="8460" width="11" style="70" customWidth="1"/>
    <col min="8461" max="8462" width="6" style="70" customWidth="1"/>
    <col min="8463" max="8463" width="3" style="70" customWidth="1"/>
    <col min="8464" max="8468" width="6" style="70" customWidth="1"/>
    <col min="8469" max="8469" width="13" style="70" customWidth="1"/>
    <col min="8470" max="8470" width="9" style="70" customWidth="1"/>
    <col min="8471" max="8485" width="7" style="70" customWidth="1"/>
    <col min="8486" max="8486" width="13" style="70" customWidth="1"/>
    <col min="8487" max="8487" width="9" style="70" customWidth="1"/>
    <col min="8488" max="8502" width="7" style="70" customWidth="1"/>
    <col min="8503" max="8704" width="8.85546875" style="70"/>
    <col min="8705" max="8705" width="1" style="70" customWidth="1"/>
    <col min="8706" max="8706" width="6.28515625" style="70" customWidth="1"/>
    <col min="8707" max="8707" width="10.28515625" style="70" bestFit="1" customWidth="1"/>
    <col min="8708" max="8711" width="11" style="70" customWidth="1"/>
    <col min="8712" max="8712" width="14.28515625" style="70" customWidth="1"/>
    <col min="8713" max="8714" width="11" style="70" customWidth="1"/>
    <col min="8715" max="8715" width="14" style="70" customWidth="1"/>
    <col min="8716" max="8716" width="11" style="70" customWidth="1"/>
    <col min="8717" max="8718" width="6" style="70" customWidth="1"/>
    <col min="8719" max="8719" width="3" style="70" customWidth="1"/>
    <col min="8720" max="8724" width="6" style="70" customWidth="1"/>
    <col min="8725" max="8725" width="13" style="70" customWidth="1"/>
    <col min="8726" max="8726" width="9" style="70" customWidth="1"/>
    <col min="8727" max="8741" width="7" style="70" customWidth="1"/>
    <col min="8742" max="8742" width="13" style="70" customWidth="1"/>
    <col min="8743" max="8743" width="9" style="70" customWidth="1"/>
    <col min="8744" max="8758" width="7" style="70" customWidth="1"/>
    <col min="8759" max="8960" width="8.85546875" style="70"/>
    <col min="8961" max="8961" width="1" style="70" customWidth="1"/>
    <col min="8962" max="8962" width="6.28515625" style="70" customWidth="1"/>
    <col min="8963" max="8963" width="10.28515625" style="70" bestFit="1" customWidth="1"/>
    <col min="8964" max="8967" width="11" style="70" customWidth="1"/>
    <col min="8968" max="8968" width="14.28515625" style="70" customWidth="1"/>
    <col min="8969" max="8970" width="11" style="70" customWidth="1"/>
    <col min="8971" max="8971" width="14" style="70" customWidth="1"/>
    <col min="8972" max="8972" width="11" style="70" customWidth="1"/>
    <col min="8973" max="8974" width="6" style="70" customWidth="1"/>
    <col min="8975" max="8975" width="3" style="70" customWidth="1"/>
    <col min="8976" max="8980" width="6" style="70" customWidth="1"/>
    <col min="8981" max="8981" width="13" style="70" customWidth="1"/>
    <col min="8982" max="8982" width="9" style="70" customWidth="1"/>
    <col min="8983" max="8997" width="7" style="70" customWidth="1"/>
    <col min="8998" max="8998" width="13" style="70" customWidth="1"/>
    <col min="8999" max="8999" width="9" style="70" customWidth="1"/>
    <col min="9000" max="9014" width="7" style="70" customWidth="1"/>
    <col min="9015" max="9216" width="8.85546875" style="70"/>
    <col min="9217" max="9217" width="1" style="70" customWidth="1"/>
    <col min="9218" max="9218" width="6.28515625" style="70" customWidth="1"/>
    <col min="9219" max="9219" width="10.28515625" style="70" bestFit="1" customWidth="1"/>
    <col min="9220" max="9223" width="11" style="70" customWidth="1"/>
    <col min="9224" max="9224" width="14.28515625" style="70" customWidth="1"/>
    <col min="9225" max="9226" width="11" style="70" customWidth="1"/>
    <col min="9227" max="9227" width="14" style="70" customWidth="1"/>
    <col min="9228" max="9228" width="11" style="70" customWidth="1"/>
    <col min="9229" max="9230" width="6" style="70" customWidth="1"/>
    <col min="9231" max="9231" width="3" style="70" customWidth="1"/>
    <col min="9232" max="9236" width="6" style="70" customWidth="1"/>
    <col min="9237" max="9237" width="13" style="70" customWidth="1"/>
    <col min="9238" max="9238" width="9" style="70" customWidth="1"/>
    <col min="9239" max="9253" width="7" style="70" customWidth="1"/>
    <col min="9254" max="9254" width="13" style="70" customWidth="1"/>
    <col min="9255" max="9255" width="9" style="70" customWidth="1"/>
    <col min="9256" max="9270" width="7" style="70" customWidth="1"/>
    <col min="9271" max="9472" width="8.85546875" style="70"/>
    <col min="9473" max="9473" width="1" style="70" customWidth="1"/>
    <col min="9474" max="9474" width="6.28515625" style="70" customWidth="1"/>
    <col min="9475" max="9475" width="10.28515625" style="70" bestFit="1" customWidth="1"/>
    <col min="9476" max="9479" width="11" style="70" customWidth="1"/>
    <col min="9480" max="9480" width="14.28515625" style="70" customWidth="1"/>
    <col min="9481" max="9482" width="11" style="70" customWidth="1"/>
    <col min="9483" max="9483" width="14" style="70" customWidth="1"/>
    <col min="9484" max="9484" width="11" style="70" customWidth="1"/>
    <col min="9485" max="9486" width="6" style="70" customWidth="1"/>
    <col min="9487" max="9487" width="3" style="70" customWidth="1"/>
    <col min="9488" max="9492" width="6" style="70" customWidth="1"/>
    <col min="9493" max="9493" width="13" style="70" customWidth="1"/>
    <col min="9494" max="9494" width="9" style="70" customWidth="1"/>
    <col min="9495" max="9509" width="7" style="70" customWidth="1"/>
    <col min="9510" max="9510" width="13" style="70" customWidth="1"/>
    <col min="9511" max="9511" width="9" style="70" customWidth="1"/>
    <col min="9512" max="9526" width="7" style="70" customWidth="1"/>
    <col min="9527" max="9728" width="8.85546875" style="70"/>
    <col min="9729" max="9729" width="1" style="70" customWidth="1"/>
    <col min="9730" max="9730" width="6.28515625" style="70" customWidth="1"/>
    <col min="9731" max="9731" width="10.28515625" style="70" bestFit="1" customWidth="1"/>
    <col min="9732" max="9735" width="11" style="70" customWidth="1"/>
    <col min="9736" max="9736" width="14.28515625" style="70" customWidth="1"/>
    <col min="9737" max="9738" width="11" style="70" customWidth="1"/>
    <col min="9739" max="9739" width="14" style="70" customWidth="1"/>
    <col min="9740" max="9740" width="11" style="70" customWidth="1"/>
    <col min="9741" max="9742" width="6" style="70" customWidth="1"/>
    <col min="9743" max="9743" width="3" style="70" customWidth="1"/>
    <col min="9744" max="9748" width="6" style="70" customWidth="1"/>
    <col min="9749" max="9749" width="13" style="70" customWidth="1"/>
    <col min="9750" max="9750" width="9" style="70" customWidth="1"/>
    <col min="9751" max="9765" width="7" style="70" customWidth="1"/>
    <col min="9766" max="9766" width="13" style="70" customWidth="1"/>
    <col min="9767" max="9767" width="9" style="70" customWidth="1"/>
    <col min="9768" max="9782" width="7" style="70" customWidth="1"/>
    <col min="9783" max="9984" width="8.85546875" style="70"/>
    <col min="9985" max="9985" width="1" style="70" customWidth="1"/>
    <col min="9986" max="9986" width="6.28515625" style="70" customWidth="1"/>
    <col min="9987" max="9987" width="10.28515625" style="70" bestFit="1" customWidth="1"/>
    <col min="9988" max="9991" width="11" style="70" customWidth="1"/>
    <col min="9992" max="9992" width="14.28515625" style="70" customWidth="1"/>
    <col min="9993" max="9994" width="11" style="70" customWidth="1"/>
    <col min="9995" max="9995" width="14" style="70" customWidth="1"/>
    <col min="9996" max="9996" width="11" style="70" customWidth="1"/>
    <col min="9997" max="9998" width="6" style="70" customWidth="1"/>
    <col min="9999" max="9999" width="3" style="70" customWidth="1"/>
    <col min="10000" max="10004" width="6" style="70" customWidth="1"/>
    <col min="10005" max="10005" width="13" style="70" customWidth="1"/>
    <col min="10006" max="10006" width="9" style="70" customWidth="1"/>
    <col min="10007" max="10021" width="7" style="70" customWidth="1"/>
    <col min="10022" max="10022" width="13" style="70" customWidth="1"/>
    <col min="10023" max="10023" width="9" style="70" customWidth="1"/>
    <col min="10024" max="10038" width="7" style="70" customWidth="1"/>
    <col min="10039" max="10240" width="8.85546875" style="70"/>
    <col min="10241" max="10241" width="1" style="70" customWidth="1"/>
    <col min="10242" max="10242" width="6.28515625" style="70" customWidth="1"/>
    <col min="10243" max="10243" width="10.28515625" style="70" bestFit="1" customWidth="1"/>
    <col min="10244" max="10247" width="11" style="70" customWidth="1"/>
    <col min="10248" max="10248" width="14.28515625" style="70" customWidth="1"/>
    <col min="10249" max="10250" width="11" style="70" customWidth="1"/>
    <col min="10251" max="10251" width="14" style="70" customWidth="1"/>
    <col min="10252" max="10252" width="11" style="70" customWidth="1"/>
    <col min="10253" max="10254" width="6" style="70" customWidth="1"/>
    <col min="10255" max="10255" width="3" style="70" customWidth="1"/>
    <col min="10256" max="10260" width="6" style="70" customWidth="1"/>
    <col min="10261" max="10261" width="13" style="70" customWidth="1"/>
    <col min="10262" max="10262" width="9" style="70" customWidth="1"/>
    <col min="10263" max="10277" width="7" style="70" customWidth="1"/>
    <col min="10278" max="10278" width="13" style="70" customWidth="1"/>
    <col min="10279" max="10279" width="9" style="70" customWidth="1"/>
    <col min="10280" max="10294" width="7" style="70" customWidth="1"/>
    <col min="10295" max="10496" width="8.85546875" style="70"/>
    <col min="10497" max="10497" width="1" style="70" customWidth="1"/>
    <col min="10498" max="10498" width="6.28515625" style="70" customWidth="1"/>
    <col min="10499" max="10499" width="10.28515625" style="70" bestFit="1" customWidth="1"/>
    <col min="10500" max="10503" width="11" style="70" customWidth="1"/>
    <col min="10504" max="10504" width="14.28515625" style="70" customWidth="1"/>
    <col min="10505" max="10506" width="11" style="70" customWidth="1"/>
    <col min="10507" max="10507" width="14" style="70" customWidth="1"/>
    <col min="10508" max="10508" width="11" style="70" customWidth="1"/>
    <col min="10509" max="10510" width="6" style="70" customWidth="1"/>
    <col min="10511" max="10511" width="3" style="70" customWidth="1"/>
    <col min="10512" max="10516" width="6" style="70" customWidth="1"/>
    <col min="10517" max="10517" width="13" style="70" customWidth="1"/>
    <col min="10518" max="10518" width="9" style="70" customWidth="1"/>
    <col min="10519" max="10533" width="7" style="70" customWidth="1"/>
    <col min="10534" max="10534" width="13" style="70" customWidth="1"/>
    <col min="10535" max="10535" width="9" style="70" customWidth="1"/>
    <col min="10536" max="10550" width="7" style="70" customWidth="1"/>
    <col min="10551" max="10752" width="8.85546875" style="70"/>
    <col min="10753" max="10753" width="1" style="70" customWidth="1"/>
    <col min="10754" max="10754" width="6.28515625" style="70" customWidth="1"/>
    <col min="10755" max="10755" width="10.28515625" style="70" bestFit="1" customWidth="1"/>
    <col min="10756" max="10759" width="11" style="70" customWidth="1"/>
    <col min="10760" max="10760" width="14.28515625" style="70" customWidth="1"/>
    <col min="10761" max="10762" width="11" style="70" customWidth="1"/>
    <col min="10763" max="10763" width="14" style="70" customWidth="1"/>
    <col min="10764" max="10764" width="11" style="70" customWidth="1"/>
    <col min="10765" max="10766" width="6" style="70" customWidth="1"/>
    <col min="10767" max="10767" width="3" style="70" customWidth="1"/>
    <col min="10768" max="10772" width="6" style="70" customWidth="1"/>
    <col min="10773" max="10773" width="13" style="70" customWidth="1"/>
    <col min="10774" max="10774" width="9" style="70" customWidth="1"/>
    <col min="10775" max="10789" width="7" style="70" customWidth="1"/>
    <col min="10790" max="10790" width="13" style="70" customWidth="1"/>
    <col min="10791" max="10791" width="9" style="70" customWidth="1"/>
    <col min="10792" max="10806" width="7" style="70" customWidth="1"/>
    <col min="10807" max="11008" width="8.85546875" style="70"/>
    <col min="11009" max="11009" width="1" style="70" customWidth="1"/>
    <col min="11010" max="11010" width="6.28515625" style="70" customWidth="1"/>
    <col min="11011" max="11011" width="10.28515625" style="70" bestFit="1" customWidth="1"/>
    <col min="11012" max="11015" width="11" style="70" customWidth="1"/>
    <col min="11016" max="11016" width="14.28515625" style="70" customWidth="1"/>
    <col min="11017" max="11018" width="11" style="70" customWidth="1"/>
    <col min="11019" max="11019" width="14" style="70" customWidth="1"/>
    <col min="11020" max="11020" width="11" style="70" customWidth="1"/>
    <col min="11021" max="11022" width="6" style="70" customWidth="1"/>
    <col min="11023" max="11023" width="3" style="70" customWidth="1"/>
    <col min="11024" max="11028" width="6" style="70" customWidth="1"/>
    <col min="11029" max="11029" width="13" style="70" customWidth="1"/>
    <col min="11030" max="11030" width="9" style="70" customWidth="1"/>
    <col min="11031" max="11045" width="7" style="70" customWidth="1"/>
    <col min="11046" max="11046" width="13" style="70" customWidth="1"/>
    <col min="11047" max="11047" width="9" style="70" customWidth="1"/>
    <col min="11048" max="11062" width="7" style="70" customWidth="1"/>
    <col min="11063" max="11264" width="8.85546875" style="70"/>
    <col min="11265" max="11265" width="1" style="70" customWidth="1"/>
    <col min="11266" max="11266" width="6.28515625" style="70" customWidth="1"/>
    <col min="11267" max="11267" width="10.28515625" style="70" bestFit="1" customWidth="1"/>
    <col min="11268" max="11271" width="11" style="70" customWidth="1"/>
    <col min="11272" max="11272" width="14.28515625" style="70" customWidth="1"/>
    <col min="11273" max="11274" width="11" style="70" customWidth="1"/>
    <col min="11275" max="11275" width="14" style="70" customWidth="1"/>
    <col min="11276" max="11276" width="11" style="70" customWidth="1"/>
    <col min="11277" max="11278" width="6" style="70" customWidth="1"/>
    <col min="11279" max="11279" width="3" style="70" customWidth="1"/>
    <col min="11280" max="11284" width="6" style="70" customWidth="1"/>
    <col min="11285" max="11285" width="13" style="70" customWidth="1"/>
    <col min="11286" max="11286" width="9" style="70" customWidth="1"/>
    <col min="11287" max="11301" width="7" style="70" customWidth="1"/>
    <col min="11302" max="11302" width="13" style="70" customWidth="1"/>
    <col min="11303" max="11303" width="9" style="70" customWidth="1"/>
    <col min="11304" max="11318" width="7" style="70" customWidth="1"/>
    <col min="11319" max="11520" width="8.85546875" style="70"/>
    <col min="11521" max="11521" width="1" style="70" customWidth="1"/>
    <col min="11522" max="11522" width="6.28515625" style="70" customWidth="1"/>
    <col min="11523" max="11523" width="10.28515625" style="70" bestFit="1" customWidth="1"/>
    <col min="11524" max="11527" width="11" style="70" customWidth="1"/>
    <col min="11528" max="11528" width="14.28515625" style="70" customWidth="1"/>
    <col min="11529" max="11530" width="11" style="70" customWidth="1"/>
    <col min="11531" max="11531" width="14" style="70" customWidth="1"/>
    <col min="11532" max="11532" width="11" style="70" customWidth="1"/>
    <col min="11533" max="11534" width="6" style="70" customWidth="1"/>
    <col min="11535" max="11535" width="3" style="70" customWidth="1"/>
    <col min="11536" max="11540" width="6" style="70" customWidth="1"/>
    <col min="11541" max="11541" width="13" style="70" customWidth="1"/>
    <col min="11542" max="11542" width="9" style="70" customWidth="1"/>
    <col min="11543" max="11557" width="7" style="70" customWidth="1"/>
    <col min="11558" max="11558" width="13" style="70" customWidth="1"/>
    <col min="11559" max="11559" width="9" style="70" customWidth="1"/>
    <col min="11560" max="11574" width="7" style="70" customWidth="1"/>
    <col min="11575" max="11776" width="8.85546875" style="70"/>
    <col min="11777" max="11777" width="1" style="70" customWidth="1"/>
    <col min="11778" max="11778" width="6.28515625" style="70" customWidth="1"/>
    <col min="11779" max="11779" width="10.28515625" style="70" bestFit="1" customWidth="1"/>
    <col min="11780" max="11783" width="11" style="70" customWidth="1"/>
    <col min="11784" max="11784" width="14.28515625" style="70" customWidth="1"/>
    <col min="11785" max="11786" width="11" style="70" customWidth="1"/>
    <col min="11787" max="11787" width="14" style="70" customWidth="1"/>
    <col min="11788" max="11788" width="11" style="70" customWidth="1"/>
    <col min="11789" max="11790" width="6" style="70" customWidth="1"/>
    <col min="11791" max="11791" width="3" style="70" customWidth="1"/>
    <col min="11792" max="11796" width="6" style="70" customWidth="1"/>
    <col min="11797" max="11797" width="13" style="70" customWidth="1"/>
    <col min="11798" max="11798" width="9" style="70" customWidth="1"/>
    <col min="11799" max="11813" width="7" style="70" customWidth="1"/>
    <col min="11814" max="11814" width="13" style="70" customWidth="1"/>
    <col min="11815" max="11815" width="9" style="70" customWidth="1"/>
    <col min="11816" max="11830" width="7" style="70" customWidth="1"/>
    <col min="11831" max="12032" width="8.85546875" style="70"/>
    <col min="12033" max="12033" width="1" style="70" customWidth="1"/>
    <col min="12034" max="12034" width="6.28515625" style="70" customWidth="1"/>
    <col min="12035" max="12035" width="10.28515625" style="70" bestFit="1" customWidth="1"/>
    <col min="12036" max="12039" width="11" style="70" customWidth="1"/>
    <col min="12040" max="12040" width="14.28515625" style="70" customWidth="1"/>
    <col min="12041" max="12042" width="11" style="70" customWidth="1"/>
    <col min="12043" max="12043" width="14" style="70" customWidth="1"/>
    <col min="12044" max="12044" width="11" style="70" customWidth="1"/>
    <col min="12045" max="12046" width="6" style="70" customWidth="1"/>
    <col min="12047" max="12047" width="3" style="70" customWidth="1"/>
    <col min="12048" max="12052" width="6" style="70" customWidth="1"/>
    <col min="12053" max="12053" width="13" style="70" customWidth="1"/>
    <col min="12054" max="12054" width="9" style="70" customWidth="1"/>
    <col min="12055" max="12069" width="7" style="70" customWidth="1"/>
    <col min="12070" max="12070" width="13" style="70" customWidth="1"/>
    <col min="12071" max="12071" width="9" style="70" customWidth="1"/>
    <col min="12072" max="12086" width="7" style="70" customWidth="1"/>
    <col min="12087" max="12288" width="8.85546875" style="70"/>
    <col min="12289" max="12289" width="1" style="70" customWidth="1"/>
    <col min="12290" max="12290" width="6.28515625" style="70" customWidth="1"/>
    <col min="12291" max="12291" width="10.28515625" style="70" bestFit="1" customWidth="1"/>
    <col min="12292" max="12295" width="11" style="70" customWidth="1"/>
    <col min="12296" max="12296" width="14.28515625" style="70" customWidth="1"/>
    <col min="12297" max="12298" width="11" style="70" customWidth="1"/>
    <col min="12299" max="12299" width="14" style="70" customWidth="1"/>
    <col min="12300" max="12300" width="11" style="70" customWidth="1"/>
    <col min="12301" max="12302" width="6" style="70" customWidth="1"/>
    <col min="12303" max="12303" width="3" style="70" customWidth="1"/>
    <col min="12304" max="12308" width="6" style="70" customWidth="1"/>
    <col min="12309" max="12309" width="13" style="70" customWidth="1"/>
    <col min="12310" max="12310" width="9" style="70" customWidth="1"/>
    <col min="12311" max="12325" width="7" style="70" customWidth="1"/>
    <col min="12326" max="12326" width="13" style="70" customWidth="1"/>
    <col min="12327" max="12327" width="9" style="70" customWidth="1"/>
    <col min="12328" max="12342" width="7" style="70" customWidth="1"/>
    <col min="12343" max="12544" width="8.85546875" style="70"/>
    <col min="12545" max="12545" width="1" style="70" customWidth="1"/>
    <col min="12546" max="12546" width="6.28515625" style="70" customWidth="1"/>
    <col min="12547" max="12547" width="10.28515625" style="70" bestFit="1" customWidth="1"/>
    <col min="12548" max="12551" width="11" style="70" customWidth="1"/>
    <col min="12552" max="12552" width="14.28515625" style="70" customWidth="1"/>
    <col min="12553" max="12554" width="11" style="70" customWidth="1"/>
    <col min="12555" max="12555" width="14" style="70" customWidth="1"/>
    <col min="12556" max="12556" width="11" style="70" customWidth="1"/>
    <col min="12557" max="12558" width="6" style="70" customWidth="1"/>
    <col min="12559" max="12559" width="3" style="70" customWidth="1"/>
    <col min="12560" max="12564" width="6" style="70" customWidth="1"/>
    <col min="12565" max="12565" width="13" style="70" customWidth="1"/>
    <col min="12566" max="12566" width="9" style="70" customWidth="1"/>
    <col min="12567" max="12581" width="7" style="70" customWidth="1"/>
    <col min="12582" max="12582" width="13" style="70" customWidth="1"/>
    <col min="12583" max="12583" width="9" style="70" customWidth="1"/>
    <col min="12584" max="12598" width="7" style="70" customWidth="1"/>
    <col min="12599" max="12800" width="8.85546875" style="70"/>
    <col min="12801" max="12801" width="1" style="70" customWidth="1"/>
    <col min="12802" max="12802" width="6.28515625" style="70" customWidth="1"/>
    <col min="12803" max="12803" width="10.28515625" style="70" bestFit="1" customWidth="1"/>
    <col min="12804" max="12807" width="11" style="70" customWidth="1"/>
    <col min="12808" max="12808" width="14.28515625" style="70" customWidth="1"/>
    <col min="12809" max="12810" width="11" style="70" customWidth="1"/>
    <col min="12811" max="12811" width="14" style="70" customWidth="1"/>
    <col min="12812" max="12812" width="11" style="70" customWidth="1"/>
    <col min="12813" max="12814" width="6" style="70" customWidth="1"/>
    <col min="12815" max="12815" width="3" style="70" customWidth="1"/>
    <col min="12816" max="12820" width="6" style="70" customWidth="1"/>
    <col min="12821" max="12821" width="13" style="70" customWidth="1"/>
    <col min="12822" max="12822" width="9" style="70" customWidth="1"/>
    <col min="12823" max="12837" width="7" style="70" customWidth="1"/>
    <col min="12838" max="12838" width="13" style="70" customWidth="1"/>
    <col min="12839" max="12839" width="9" style="70" customWidth="1"/>
    <col min="12840" max="12854" width="7" style="70" customWidth="1"/>
    <col min="12855" max="13056" width="8.85546875" style="70"/>
    <col min="13057" max="13057" width="1" style="70" customWidth="1"/>
    <col min="13058" max="13058" width="6.28515625" style="70" customWidth="1"/>
    <col min="13059" max="13059" width="10.28515625" style="70" bestFit="1" customWidth="1"/>
    <col min="13060" max="13063" width="11" style="70" customWidth="1"/>
    <col min="13064" max="13064" width="14.28515625" style="70" customWidth="1"/>
    <col min="13065" max="13066" width="11" style="70" customWidth="1"/>
    <col min="13067" max="13067" width="14" style="70" customWidth="1"/>
    <col min="13068" max="13068" width="11" style="70" customWidth="1"/>
    <col min="13069" max="13070" width="6" style="70" customWidth="1"/>
    <col min="13071" max="13071" width="3" style="70" customWidth="1"/>
    <col min="13072" max="13076" width="6" style="70" customWidth="1"/>
    <col min="13077" max="13077" width="13" style="70" customWidth="1"/>
    <col min="13078" max="13078" width="9" style="70" customWidth="1"/>
    <col min="13079" max="13093" width="7" style="70" customWidth="1"/>
    <col min="13094" max="13094" width="13" style="70" customWidth="1"/>
    <col min="13095" max="13095" width="9" style="70" customWidth="1"/>
    <col min="13096" max="13110" width="7" style="70" customWidth="1"/>
    <col min="13111" max="13312" width="8.85546875" style="70"/>
    <col min="13313" max="13313" width="1" style="70" customWidth="1"/>
    <col min="13314" max="13314" width="6.28515625" style="70" customWidth="1"/>
    <col min="13315" max="13315" width="10.28515625" style="70" bestFit="1" customWidth="1"/>
    <col min="13316" max="13319" width="11" style="70" customWidth="1"/>
    <col min="13320" max="13320" width="14.28515625" style="70" customWidth="1"/>
    <col min="13321" max="13322" width="11" style="70" customWidth="1"/>
    <col min="13323" max="13323" width="14" style="70" customWidth="1"/>
    <col min="13324" max="13324" width="11" style="70" customWidth="1"/>
    <col min="13325" max="13326" width="6" style="70" customWidth="1"/>
    <col min="13327" max="13327" width="3" style="70" customWidth="1"/>
    <col min="13328" max="13332" width="6" style="70" customWidth="1"/>
    <col min="13333" max="13333" width="13" style="70" customWidth="1"/>
    <col min="13334" max="13334" width="9" style="70" customWidth="1"/>
    <col min="13335" max="13349" width="7" style="70" customWidth="1"/>
    <col min="13350" max="13350" width="13" style="70" customWidth="1"/>
    <col min="13351" max="13351" width="9" style="70" customWidth="1"/>
    <col min="13352" max="13366" width="7" style="70" customWidth="1"/>
    <col min="13367" max="13568" width="8.85546875" style="70"/>
    <col min="13569" max="13569" width="1" style="70" customWidth="1"/>
    <col min="13570" max="13570" width="6.28515625" style="70" customWidth="1"/>
    <col min="13571" max="13571" width="10.28515625" style="70" bestFit="1" customWidth="1"/>
    <col min="13572" max="13575" width="11" style="70" customWidth="1"/>
    <col min="13576" max="13576" width="14.28515625" style="70" customWidth="1"/>
    <col min="13577" max="13578" width="11" style="70" customWidth="1"/>
    <col min="13579" max="13579" width="14" style="70" customWidth="1"/>
    <col min="13580" max="13580" width="11" style="70" customWidth="1"/>
    <col min="13581" max="13582" width="6" style="70" customWidth="1"/>
    <col min="13583" max="13583" width="3" style="70" customWidth="1"/>
    <col min="13584" max="13588" width="6" style="70" customWidth="1"/>
    <col min="13589" max="13589" width="13" style="70" customWidth="1"/>
    <col min="13590" max="13590" width="9" style="70" customWidth="1"/>
    <col min="13591" max="13605" width="7" style="70" customWidth="1"/>
    <col min="13606" max="13606" width="13" style="70" customWidth="1"/>
    <col min="13607" max="13607" width="9" style="70" customWidth="1"/>
    <col min="13608" max="13622" width="7" style="70" customWidth="1"/>
    <col min="13623" max="13824" width="8.85546875" style="70"/>
    <col min="13825" max="13825" width="1" style="70" customWidth="1"/>
    <col min="13826" max="13826" width="6.28515625" style="70" customWidth="1"/>
    <col min="13827" max="13827" width="10.28515625" style="70" bestFit="1" customWidth="1"/>
    <col min="13828" max="13831" width="11" style="70" customWidth="1"/>
    <col min="13832" max="13832" width="14.28515625" style="70" customWidth="1"/>
    <col min="13833" max="13834" width="11" style="70" customWidth="1"/>
    <col min="13835" max="13835" width="14" style="70" customWidth="1"/>
    <col min="13836" max="13836" width="11" style="70" customWidth="1"/>
    <col min="13837" max="13838" width="6" style="70" customWidth="1"/>
    <col min="13839" max="13839" width="3" style="70" customWidth="1"/>
    <col min="13840" max="13844" width="6" style="70" customWidth="1"/>
    <col min="13845" max="13845" width="13" style="70" customWidth="1"/>
    <col min="13846" max="13846" width="9" style="70" customWidth="1"/>
    <col min="13847" max="13861" width="7" style="70" customWidth="1"/>
    <col min="13862" max="13862" width="13" style="70" customWidth="1"/>
    <col min="13863" max="13863" width="9" style="70" customWidth="1"/>
    <col min="13864" max="13878" width="7" style="70" customWidth="1"/>
    <col min="13879" max="14080" width="8.85546875" style="70"/>
    <col min="14081" max="14081" width="1" style="70" customWidth="1"/>
    <col min="14082" max="14082" width="6.28515625" style="70" customWidth="1"/>
    <col min="14083" max="14083" width="10.28515625" style="70" bestFit="1" customWidth="1"/>
    <col min="14084" max="14087" width="11" style="70" customWidth="1"/>
    <col min="14088" max="14088" width="14.28515625" style="70" customWidth="1"/>
    <col min="14089" max="14090" width="11" style="70" customWidth="1"/>
    <col min="14091" max="14091" width="14" style="70" customWidth="1"/>
    <col min="14092" max="14092" width="11" style="70" customWidth="1"/>
    <col min="14093" max="14094" width="6" style="70" customWidth="1"/>
    <col min="14095" max="14095" width="3" style="70" customWidth="1"/>
    <col min="14096" max="14100" width="6" style="70" customWidth="1"/>
    <col min="14101" max="14101" width="13" style="70" customWidth="1"/>
    <col min="14102" max="14102" width="9" style="70" customWidth="1"/>
    <col min="14103" max="14117" width="7" style="70" customWidth="1"/>
    <col min="14118" max="14118" width="13" style="70" customWidth="1"/>
    <col min="14119" max="14119" width="9" style="70" customWidth="1"/>
    <col min="14120" max="14134" width="7" style="70" customWidth="1"/>
    <col min="14135" max="14336" width="8.85546875" style="70"/>
    <col min="14337" max="14337" width="1" style="70" customWidth="1"/>
    <col min="14338" max="14338" width="6.28515625" style="70" customWidth="1"/>
    <col min="14339" max="14339" width="10.28515625" style="70" bestFit="1" customWidth="1"/>
    <col min="14340" max="14343" width="11" style="70" customWidth="1"/>
    <col min="14344" max="14344" width="14.28515625" style="70" customWidth="1"/>
    <col min="14345" max="14346" width="11" style="70" customWidth="1"/>
    <col min="14347" max="14347" width="14" style="70" customWidth="1"/>
    <col min="14348" max="14348" width="11" style="70" customWidth="1"/>
    <col min="14349" max="14350" width="6" style="70" customWidth="1"/>
    <col min="14351" max="14351" width="3" style="70" customWidth="1"/>
    <col min="14352" max="14356" width="6" style="70" customWidth="1"/>
    <col min="14357" max="14357" width="13" style="70" customWidth="1"/>
    <col min="14358" max="14358" width="9" style="70" customWidth="1"/>
    <col min="14359" max="14373" width="7" style="70" customWidth="1"/>
    <col min="14374" max="14374" width="13" style="70" customWidth="1"/>
    <col min="14375" max="14375" width="9" style="70" customWidth="1"/>
    <col min="14376" max="14390" width="7" style="70" customWidth="1"/>
    <col min="14391" max="14592" width="8.85546875" style="70"/>
    <col min="14593" max="14593" width="1" style="70" customWidth="1"/>
    <col min="14594" max="14594" width="6.28515625" style="70" customWidth="1"/>
    <col min="14595" max="14595" width="10.28515625" style="70" bestFit="1" customWidth="1"/>
    <col min="14596" max="14599" width="11" style="70" customWidth="1"/>
    <col min="14600" max="14600" width="14.28515625" style="70" customWidth="1"/>
    <col min="14601" max="14602" width="11" style="70" customWidth="1"/>
    <col min="14603" max="14603" width="14" style="70" customWidth="1"/>
    <col min="14604" max="14604" width="11" style="70" customWidth="1"/>
    <col min="14605" max="14606" width="6" style="70" customWidth="1"/>
    <col min="14607" max="14607" width="3" style="70" customWidth="1"/>
    <col min="14608" max="14612" width="6" style="70" customWidth="1"/>
    <col min="14613" max="14613" width="13" style="70" customWidth="1"/>
    <col min="14614" max="14614" width="9" style="70" customWidth="1"/>
    <col min="14615" max="14629" width="7" style="70" customWidth="1"/>
    <col min="14630" max="14630" width="13" style="70" customWidth="1"/>
    <col min="14631" max="14631" width="9" style="70" customWidth="1"/>
    <col min="14632" max="14646" width="7" style="70" customWidth="1"/>
    <col min="14647" max="14848" width="8.85546875" style="70"/>
    <col min="14849" max="14849" width="1" style="70" customWidth="1"/>
    <col min="14850" max="14850" width="6.28515625" style="70" customWidth="1"/>
    <col min="14851" max="14851" width="10.28515625" style="70" bestFit="1" customWidth="1"/>
    <col min="14852" max="14855" width="11" style="70" customWidth="1"/>
    <col min="14856" max="14856" width="14.28515625" style="70" customWidth="1"/>
    <col min="14857" max="14858" width="11" style="70" customWidth="1"/>
    <col min="14859" max="14859" width="14" style="70" customWidth="1"/>
    <col min="14860" max="14860" width="11" style="70" customWidth="1"/>
    <col min="14861" max="14862" width="6" style="70" customWidth="1"/>
    <col min="14863" max="14863" width="3" style="70" customWidth="1"/>
    <col min="14864" max="14868" width="6" style="70" customWidth="1"/>
    <col min="14869" max="14869" width="13" style="70" customWidth="1"/>
    <col min="14870" max="14870" width="9" style="70" customWidth="1"/>
    <col min="14871" max="14885" width="7" style="70" customWidth="1"/>
    <col min="14886" max="14886" width="13" style="70" customWidth="1"/>
    <col min="14887" max="14887" width="9" style="70" customWidth="1"/>
    <col min="14888" max="14902" width="7" style="70" customWidth="1"/>
    <col min="14903" max="15104" width="8.85546875" style="70"/>
    <col min="15105" max="15105" width="1" style="70" customWidth="1"/>
    <col min="15106" max="15106" width="6.28515625" style="70" customWidth="1"/>
    <col min="15107" max="15107" width="10.28515625" style="70" bestFit="1" customWidth="1"/>
    <col min="15108" max="15111" width="11" style="70" customWidth="1"/>
    <col min="15112" max="15112" width="14.28515625" style="70" customWidth="1"/>
    <col min="15113" max="15114" width="11" style="70" customWidth="1"/>
    <col min="15115" max="15115" width="14" style="70" customWidth="1"/>
    <col min="15116" max="15116" width="11" style="70" customWidth="1"/>
    <col min="15117" max="15118" width="6" style="70" customWidth="1"/>
    <col min="15119" max="15119" width="3" style="70" customWidth="1"/>
    <col min="15120" max="15124" width="6" style="70" customWidth="1"/>
    <col min="15125" max="15125" width="13" style="70" customWidth="1"/>
    <col min="15126" max="15126" width="9" style="70" customWidth="1"/>
    <col min="15127" max="15141" width="7" style="70" customWidth="1"/>
    <col min="15142" max="15142" width="13" style="70" customWidth="1"/>
    <col min="15143" max="15143" width="9" style="70" customWidth="1"/>
    <col min="15144" max="15158" width="7" style="70" customWidth="1"/>
    <col min="15159" max="15360" width="8.85546875" style="70"/>
    <col min="15361" max="15361" width="1" style="70" customWidth="1"/>
    <col min="15362" max="15362" width="6.28515625" style="70" customWidth="1"/>
    <col min="15363" max="15363" width="10.28515625" style="70" bestFit="1" customWidth="1"/>
    <col min="15364" max="15367" width="11" style="70" customWidth="1"/>
    <col min="15368" max="15368" width="14.28515625" style="70" customWidth="1"/>
    <col min="15369" max="15370" width="11" style="70" customWidth="1"/>
    <col min="15371" max="15371" width="14" style="70" customWidth="1"/>
    <col min="15372" max="15372" width="11" style="70" customWidth="1"/>
    <col min="15373" max="15374" width="6" style="70" customWidth="1"/>
    <col min="15375" max="15375" width="3" style="70" customWidth="1"/>
    <col min="15376" max="15380" width="6" style="70" customWidth="1"/>
    <col min="15381" max="15381" width="13" style="70" customWidth="1"/>
    <col min="15382" max="15382" width="9" style="70" customWidth="1"/>
    <col min="15383" max="15397" width="7" style="70" customWidth="1"/>
    <col min="15398" max="15398" width="13" style="70" customWidth="1"/>
    <col min="15399" max="15399" width="9" style="70" customWidth="1"/>
    <col min="15400" max="15414" width="7" style="70" customWidth="1"/>
    <col min="15415" max="15616" width="8.85546875" style="70"/>
    <col min="15617" max="15617" width="1" style="70" customWidth="1"/>
    <col min="15618" max="15618" width="6.28515625" style="70" customWidth="1"/>
    <col min="15619" max="15619" width="10.28515625" style="70" bestFit="1" customWidth="1"/>
    <col min="15620" max="15623" width="11" style="70" customWidth="1"/>
    <col min="15624" max="15624" width="14.28515625" style="70" customWidth="1"/>
    <col min="15625" max="15626" width="11" style="70" customWidth="1"/>
    <col min="15627" max="15627" width="14" style="70" customWidth="1"/>
    <col min="15628" max="15628" width="11" style="70" customWidth="1"/>
    <col min="15629" max="15630" width="6" style="70" customWidth="1"/>
    <col min="15631" max="15631" width="3" style="70" customWidth="1"/>
    <col min="15632" max="15636" width="6" style="70" customWidth="1"/>
    <col min="15637" max="15637" width="13" style="70" customWidth="1"/>
    <col min="15638" max="15638" width="9" style="70" customWidth="1"/>
    <col min="15639" max="15653" width="7" style="70" customWidth="1"/>
    <col min="15654" max="15654" width="13" style="70" customWidth="1"/>
    <col min="15655" max="15655" width="9" style="70" customWidth="1"/>
    <col min="15656" max="15670" width="7" style="70" customWidth="1"/>
    <col min="15671" max="15872" width="8.85546875" style="70"/>
    <col min="15873" max="15873" width="1" style="70" customWidth="1"/>
    <col min="15874" max="15874" width="6.28515625" style="70" customWidth="1"/>
    <col min="15875" max="15875" width="10.28515625" style="70" bestFit="1" customWidth="1"/>
    <col min="15876" max="15879" width="11" style="70" customWidth="1"/>
    <col min="15880" max="15880" width="14.28515625" style="70" customWidth="1"/>
    <col min="15881" max="15882" width="11" style="70" customWidth="1"/>
    <col min="15883" max="15883" width="14" style="70" customWidth="1"/>
    <col min="15884" max="15884" width="11" style="70" customWidth="1"/>
    <col min="15885" max="15886" width="6" style="70" customWidth="1"/>
    <col min="15887" max="15887" width="3" style="70" customWidth="1"/>
    <col min="15888" max="15892" width="6" style="70" customWidth="1"/>
    <col min="15893" max="15893" width="13" style="70" customWidth="1"/>
    <col min="15894" max="15894" width="9" style="70" customWidth="1"/>
    <col min="15895" max="15909" width="7" style="70" customWidth="1"/>
    <col min="15910" max="15910" width="13" style="70" customWidth="1"/>
    <col min="15911" max="15911" width="9" style="70" customWidth="1"/>
    <col min="15912" max="15926" width="7" style="70" customWidth="1"/>
    <col min="15927" max="16128" width="8.85546875" style="70"/>
    <col min="16129" max="16129" width="1" style="70" customWidth="1"/>
    <col min="16130" max="16130" width="6.28515625" style="70" customWidth="1"/>
    <col min="16131" max="16131" width="10.28515625" style="70" bestFit="1" customWidth="1"/>
    <col min="16132" max="16135" width="11" style="70" customWidth="1"/>
    <col min="16136" max="16136" width="14.28515625" style="70" customWidth="1"/>
    <col min="16137" max="16138" width="11" style="70" customWidth="1"/>
    <col min="16139" max="16139" width="14" style="70" customWidth="1"/>
    <col min="16140" max="16140" width="11" style="70" customWidth="1"/>
    <col min="16141" max="16142" width="6" style="70" customWidth="1"/>
    <col min="16143" max="16143" width="3" style="70" customWidth="1"/>
    <col min="16144" max="16148" width="6" style="70" customWidth="1"/>
    <col min="16149" max="16149" width="13" style="70" customWidth="1"/>
    <col min="16150" max="16150" width="9" style="70" customWidth="1"/>
    <col min="16151" max="16165" width="7" style="70" customWidth="1"/>
    <col min="16166" max="16166" width="13" style="70" customWidth="1"/>
    <col min="16167" max="16167" width="9" style="70" customWidth="1"/>
    <col min="16168" max="16182" width="7" style="70" customWidth="1"/>
    <col min="16183" max="16384" width="8.85546875" style="70"/>
  </cols>
  <sheetData>
    <row r="1" spans="2:15" ht="4.7" customHeight="1"/>
    <row r="2" spans="2:15" ht="30" customHeight="1">
      <c r="B2" s="271" t="s">
        <v>18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O2" s="121"/>
    </row>
    <row r="3" spans="2:15" ht="13.7" customHeight="1"/>
    <row r="4" spans="2:15" s="120" customFormat="1" ht="48.4" customHeight="1">
      <c r="B4" s="272" t="s">
        <v>5</v>
      </c>
      <c r="C4" s="273"/>
      <c r="D4" s="96" t="s">
        <v>19</v>
      </c>
      <c r="E4" s="96" t="s">
        <v>20</v>
      </c>
      <c r="F4" s="96" t="s">
        <v>21</v>
      </c>
      <c r="G4" s="96" t="s">
        <v>22</v>
      </c>
      <c r="H4" s="96" t="s">
        <v>23</v>
      </c>
      <c r="I4" s="96" t="s">
        <v>24</v>
      </c>
      <c r="J4" s="96" t="s">
        <v>25</v>
      </c>
      <c r="K4" s="96" t="s">
        <v>26</v>
      </c>
      <c r="L4" s="123" t="s">
        <v>27</v>
      </c>
      <c r="M4" s="47"/>
      <c r="N4" s="47"/>
    </row>
    <row r="5" spans="2:15" s="76" customFormat="1" ht="18" customHeight="1">
      <c r="B5" s="274" t="s">
        <v>11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32"/>
      <c r="N5" s="32"/>
    </row>
    <row r="6" spans="2:15" s="76" customFormat="1" ht="18" customHeight="1">
      <c r="B6" s="275" t="s">
        <v>28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32"/>
      <c r="N6" s="32"/>
    </row>
    <row r="7" spans="2:15" s="76" customFormat="1" ht="18" hidden="1" customHeight="1">
      <c r="B7" s="29" t="s">
        <v>12</v>
      </c>
      <c r="C7" s="30">
        <v>2015</v>
      </c>
      <c r="D7" s="31">
        <f t="shared" ref="D7:L7" si="0">D68</f>
        <v>28.695808</v>
      </c>
      <c r="E7" s="31">
        <f t="shared" si="0"/>
        <v>56.902070999999999</v>
      </c>
      <c r="F7" s="31">
        <f t="shared" si="0"/>
        <v>137.33361199999999</v>
      </c>
      <c r="G7" s="31">
        <f t="shared" si="0"/>
        <v>352.233968</v>
      </c>
      <c r="H7" s="31">
        <f t="shared" si="0"/>
        <v>133.72554299999999</v>
      </c>
      <c r="I7" s="31">
        <f t="shared" si="0"/>
        <v>91.643844000000001</v>
      </c>
      <c r="J7" s="31">
        <f t="shared" si="0"/>
        <v>134.44732099999999</v>
      </c>
      <c r="K7" s="31">
        <f t="shared" si="0"/>
        <v>201.559371</v>
      </c>
      <c r="L7" s="31">
        <f t="shared" si="0"/>
        <v>1136.5415379999999</v>
      </c>
      <c r="M7" s="32"/>
      <c r="N7" s="32"/>
    </row>
    <row r="8" spans="2:15" s="76" customFormat="1" ht="18" hidden="1" customHeight="1">
      <c r="B8" s="29" t="s">
        <v>13</v>
      </c>
      <c r="C8" s="30">
        <v>2015</v>
      </c>
      <c r="D8" s="31">
        <f t="shared" ref="D8:L8" si="1">D69</f>
        <v>24.927284</v>
      </c>
      <c r="E8" s="31">
        <f t="shared" si="1"/>
        <v>41.665768999999997</v>
      </c>
      <c r="F8" s="31">
        <f t="shared" si="1"/>
        <v>126.010876</v>
      </c>
      <c r="G8" s="31">
        <f t="shared" si="1"/>
        <v>270.99415199999999</v>
      </c>
      <c r="H8" s="31">
        <f t="shared" si="1"/>
        <v>98.277159999999995</v>
      </c>
      <c r="I8" s="31">
        <f t="shared" si="1"/>
        <v>94.252707000000001</v>
      </c>
      <c r="J8" s="31">
        <f t="shared" si="1"/>
        <v>116.46514000000001</v>
      </c>
      <c r="K8" s="31">
        <f t="shared" si="1"/>
        <v>205.844998</v>
      </c>
      <c r="L8" s="31">
        <f t="shared" si="1"/>
        <v>978.438086</v>
      </c>
      <c r="M8" s="32"/>
      <c r="N8" s="32"/>
    </row>
    <row r="9" spans="2:15" s="76" customFormat="1" ht="18" hidden="1" customHeight="1">
      <c r="B9" s="29" t="s">
        <v>14</v>
      </c>
      <c r="C9" s="30">
        <v>2015</v>
      </c>
      <c r="D9" s="31">
        <f t="shared" ref="D9:L9" si="2">D70</f>
        <v>25.884094000000001</v>
      </c>
      <c r="E9" s="31">
        <f t="shared" si="2"/>
        <v>75.057147999999998</v>
      </c>
      <c r="F9" s="31">
        <f t="shared" si="2"/>
        <v>124.811961</v>
      </c>
      <c r="G9" s="31">
        <f t="shared" si="2"/>
        <v>257.46009299999997</v>
      </c>
      <c r="H9" s="31">
        <f t="shared" si="2"/>
        <v>90.070700000000002</v>
      </c>
      <c r="I9" s="31">
        <f t="shared" si="2"/>
        <v>84.548381000000006</v>
      </c>
      <c r="J9" s="31">
        <f t="shared" si="2"/>
        <v>84.459254000000001</v>
      </c>
      <c r="K9" s="31">
        <f t="shared" si="2"/>
        <v>185.04219000000001</v>
      </c>
      <c r="L9" s="31">
        <f t="shared" si="2"/>
        <v>927.33382099999994</v>
      </c>
      <c r="M9" s="32"/>
      <c r="N9" s="32"/>
    </row>
    <row r="10" spans="2:15" s="76" customFormat="1" ht="18" customHeight="1">
      <c r="B10" s="29" t="s">
        <v>15</v>
      </c>
      <c r="C10" s="30">
        <v>2015</v>
      </c>
      <c r="D10" s="31">
        <f t="shared" ref="D10:L10" si="3">D71</f>
        <v>20.247208000000001</v>
      </c>
      <c r="E10" s="31">
        <f t="shared" si="3"/>
        <v>55.608595000000001</v>
      </c>
      <c r="F10" s="31">
        <f t="shared" si="3"/>
        <v>86.080787000000001</v>
      </c>
      <c r="G10" s="31">
        <f t="shared" si="3"/>
        <v>265.78134299999999</v>
      </c>
      <c r="H10" s="31">
        <f t="shared" si="3"/>
        <v>66.830596999999997</v>
      </c>
      <c r="I10" s="31">
        <f t="shared" si="3"/>
        <v>74.305463000000003</v>
      </c>
      <c r="J10" s="31">
        <f t="shared" si="3"/>
        <v>75.502460999999997</v>
      </c>
      <c r="K10" s="31">
        <f t="shared" si="3"/>
        <v>216.86393799999999</v>
      </c>
      <c r="L10" s="31">
        <f t="shared" si="3"/>
        <v>861.22039199999995</v>
      </c>
      <c r="M10" s="32"/>
      <c r="N10" s="32"/>
    </row>
    <row r="11" spans="2:15" ht="5.25" customHeight="1"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</row>
    <row r="12" spans="2:15" s="76" customFormat="1" ht="18" customHeight="1">
      <c r="B12" s="29" t="s">
        <v>12</v>
      </c>
      <c r="C12" s="30">
        <v>2016</v>
      </c>
      <c r="D12" s="31">
        <f t="shared" ref="D12:L12" si="4">D73</f>
        <v>33.044597000000003</v>
      </c>
      <c r="E12" s="31">
        <f t="shared" si="4"/>
        <v>55.480350000000001</v>
      </c>
      <c r="F12" s="31">
        <f t="shared" si="4"/>
        <v>144.823396</v>
      </c>
      <c r="G12" s="31">
        <f t="shared" si="4"/>
        <v>337.569456</v>
      </c>
      <c r="H12" s="31">
        <f t="shared" si="4"/>
        <v>124.011315</v>
      </c>
      <c r="I12" s="31">
        <f t="shared" si="4"/>
        <v>94.533730000000006</v>
      </c>
      <c r="J12" s="31">
        <f t="shared" si="4"/>
        <v>161.09096199999999</v>
      </c>
      <c r="K12" s="31">
        <f t="shared" si="4"/>
        <v>206.62532300000001</v>
      </c>
      <c r="L12" s="31">
        <f t="shared" si="4"/>
        <v>1157.1791290000001</v>
      </c>
      <c r="M12" s="32"/>
      <c r="N12" s="32"/>
    </row>
    <row r="13" spans="2:15" s="76" customFormat="1" ht="18" customHeight="1">
      <c r="B13" s="29" t="s">
        <v>13</v>
      </c>
      <c r="C13" s="30">
        <v>2016</v>
      </c>
      <c r="D13" s="31">
        <f t="shared" ref="D13:L13" si="5">D74</f>
        <v>22.246603</v>
      </c>
      <c r="E13" s="31">
        <f t="shared" si="5"/>
        <v>45.328175999999999</v>
      </c>
      <c r="F13" s="31">
        <f t="shared" si="5"/>
        <v>145.15895499999999</v>
      </c>
      <c r="G13" s="31">
        <f t="shared" si="5"/>
        <v>275.782781</v>
      </c>
      <c r="H13" s="31">
        <f t="shared" si="5"/>
        <v>95.637811999999997</v>
      </c>
      <c r="I13" s="31">
        <f t="shared" si="5"/>
        <v>92.018378999999996</v>
      </c>
      <c r="J13" s="31">
        <f t="shared" si="5"/>
        <v>112.962858</v>
      </c>
      <c r="K13" s="31">
        <f t="shared" si="5"/>
        <v>199.89303699999999</v>
      </c>
      <c r="L13" s="31">
        <f t="shared" si="5"/>
        <v>989.02860099999998</v>
      </c>
      <c r="M13" s="32"/>
      <c r="N13" s="32"/>
    </row>
    <row r="14" spans="2:15" s="76" customFormat="1" ht="18" customHeight="1">
      <c r="B14" s="29" t="s">
        <v>14</v>
      </c>
      <c r="C14" s="30">
        <v>2016</v>
      </c>
      <c r="D14" s="31">
        <f t="shared" ref="D14:L14" si="6">D75</f>
        <v>20.791246999999998</v>
      </c>
      <c r="E14" s="31">
        <f t="shared" si="6"/>
        <v>61.450377000000003</v>
      </c>
      <c r="F14" s="31">
        <f t="shared" si="6"/>
        <v>116.120302</v>
      </c>
      <c r="G14" s="31">
        <f t="shared" si="6"/>
        <v>250.65820400000001</v>
      </c>
      <c r="H14" s="31">
        <f t="shared" si="6"/>
        <v>73.477457000000001</v>
      </c>
      <c r="I14" s="31">
        <f t="shared" si="6"/>
        <v>82.337784999999997</v>
      </c>
      <c r="J14" s="31">
        <f t="shared" si="6"/>
        <v>97.420777000000001</v>
      </c>
      <c r="K14" s="31">
        <f t="shared" si="6"/>
        <v>159.61813799999999</v>
      </c>
      <c r="L14" s="31">
        <f t="shared" si="6"/>
        <v>861.87428699999998</v>
      </c>
      <c r="M14" s="32"/>
      <c r="N14" s="32"/>
    </row>
    <row r="15" spans="2:15" s="76" customFormat="1" ht="18" customHeight="1">
      <c r="B15" s="29" t="s">
        <v>15</v>
      </c>
      <c r="C15" s="30">
        <v>2016</v>
      </c>
      <c r="D15" s="31">
        <f t="shared" ref="D15:L15" si="7">D76</f>
        <v>18.993921</v>
      </c>
      <c r="E15" s="31">
        <f t="shared" si="7"/>
        <v>41.415134999999999</v>
      </c>
      <c r="F15" s="31">
        <f t="shared" si="7"/>
        <v>97.435226999999998</v>
      </c>
      <c r="G15" s="31">
        <f t="shared" si="7"/>
        <v>286.66601200000002</v>
      </c>
      <c r="H15" s="31">
        <f t="shared" si="7"/>
        <v>61.645237000000002</v>
      </c>
      <c r="I15" s="31">
        <f t="shared" si="7"/>
        <v>81.643320000000003</v>
      </c>
      <c r="J15" s="31">
        <f t="shared" si="7"/>
        <v>84.332695999999999</v>
      </c>
      <c r="K15" s="31">
        <f t="shared" si="7"/>
        <v>151.54529199999999</v>
      </c>
      <c r="L15" s="31">
        <f t="shared" si="7"/>
        <v>823.67683999999997</v>
      </c>
      <c r="M15" s="32"/>
      <c r="N15" s="32"/>
    </row>
    <row r="16" spans="2:15" ht="5.25" customHeight="1"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</row>
    <row r="17" spans="2:14" s="76" customFormat="1" ht="18" customHeight="1">
      <c r="B17" s="29" t="s">
        <v>12</v>
      </c>
      <c r="C17" s="30">
        <v>2017</v>
      </c>
      <c r="D17" s="31">
        <f t="shared" ref="D17:L17" si="8">D78</f>
        <v>37.602618999999997</v>
      </c>
      <c r="E17" s="31">
        <f t="shared" si="8"/>
        <v>43.117767999999998</v>
      </c>
      <c r="F17" s="31">
        <f t="shared" si="8"/>
        <v>152.05413899999999</v>
      </c>
      <c r="G17" s="31">
        <f t="shared" si="8"/>
        <v>353.95982400000003</v>
      </c>
      <c r="H17" s="31">
        <f t="shared" si="8"/>
        <v>116.584642</v>
      </c>
      <c r="I17" s="31">
        <f t="shared" si="8"/>
        <v>95.854855000000001</v>
      </c>
      <c r="J17" s="31">
        <f t="shared" si="8"/>
        <v>144.43507399999999</v>
      </c>
      <c r="K17" s="31">
        <f t="shared" si="8"/>
        <v>182.23697100000001</v>
      </c>
      <c r="L17" s="31">
        <f t="shared" si="8"/>
        <v>1125.845892</v>
      </c>
      <c r="M17" s="32"/>
      <c r="N17" s="32"/>
    </row>
    <row r="18" spans="2:14" s="76" customFormat="1" ht="18" customHeight="1">
      <c r="B18" s="29" t="s">
        <v>13</v>
      </c>
      <c r="C18" s="30">
        <v>2017</v>
      </c>
      <c r="D18" s="31">
        <f t="shared" ref="D18:L18" si="9">D79</f>
        <v>20.513883</v>
      </c>
      <c r="E18" s="31">
        <f t="shared" si="9"/>
        <v>39.6021</v>
      </c>
      <c r="F18" s="31">
        <f t="shared" si="9"/>
        <v>135.70327399999999</v>
      </c>
      <c r="G18" s="31">
        <f t="shared" si="9"/>
        <v>263.284132</v>
      </c>
      <c r="H18" s="31">
        <f t="shared" si="9"/>
        <v>91.675262000000004</v>
      </c>
      <c r="I18" s="31">
        <f t="shared" si="9"/>
        <v>93.585165000000003</v>
      </c>
      <c r="J18" s="31">
        <f t="shared" si="9"/>
        <v>105.301328</v>
      </c>
      <c r="K18" s="31">
        <f t="shared" si="9"/>
        <v>222.04654199999999</v>
      </c>
      <c r="L18" s="31">
        <f t="shared" si="9"/>
        <v>971.71168599999999</v>
      </c>
      <c r="M18" s="32"/>
      <c r="N18" s="32"/>
    </row>
    <row r="19" spans="2:14" s="76" customFormat="1" ht="18" customHeight="1">
      <c r="B19" s="29" t="s">
        <v>14</v>
      </c>
      <c r="C19" s="30">
        <v>2017</v>
      </c>
      <c r="D19" s="31">
        <f t="shared" ref="D19:L19" si="10">D80</f>
        <v>20.445556</v>
      </c>
      <c r="E19" s="31">
        <f t="shared" si="10"/>
        <v>55.902897000000003</v>
      </c>
      <c r="F19" s="31">
        <f t="shared" si="10"/>
        <v>123.901493</v>
      </c>
      <c r="G19" s="31">
        <f t="shared" si="10"/>
        <v>241.17364599999999</v>
      </c>
      <c r="H19" s="31">
        <f t="shared" si="10"/>
        <v>74.242667999999995</v>
      </c>
      <c r="I19" s="31">
        <f t="shared" si="10"/>
        <v>85.052110999999996</v>
      </c>
      <c r="J19" s="31">
        <f t="shared" si="10"/>
        <v>94.833703999999997</v>
      </c>
      <c r="K19" s="31">
        <f t="shared" si="10"/>
        <v>172.963605</v>
      </c>
      <c r="L19" s="31">
        <f t="shared" si="10"/>
        <v>868.51567999999997</v>
      </c>
      <c r="M19" s="32"/>
      <c r="N19" s="32"/>
    </row>
    <row r="20" spans="2:14" s="76" customFormat="1" ht="18" customHeight="1">
      <c r="B20" s="29" t="s">
        <v>15</v>
      </c>
      <c r="C20" s="30">
        <v>2017</v>
      </c>
      <c r="D20" s="31">
        <f t="shared" ref="D20:L20" si="11">D81</f>
        <v>17.265277999999999</v>
      </c>
      <c r="E20" s="31">
        <f t="shared" si="11"/>
        <v>30.191768</v>
      </c>
      <c r="F20" s="31">
        <f t="shared" si="11"/>
        <v>117.890047</v>
      </c>
      <c r="G20" s="31">
        <f t="shared" si="11"/>
        <v>254.00017099999999</v>
      </c>
      <c r="H20" s="31">
        <f t="shared" si="11"/>
        <v>58.095089000000002</v>
      </c>
      <c r="I20" s="31">
        <f t="shared" si="11"/>
        <v>85.622337000000002</v>
      </c>
      <c r="J20" s="31">
        <f t="shared" si="11"/>
        <v>98.707204000000004</v>
      </c>
      <c r="K20" s="31">
        <f t="shared" si="11"/>
        <v>188.251679</v>
      </c>
      <c r="L20" s="31">
        <f t="shared" si="11"/>
        <v>850.02357300000006</v>
      </c>
      <c r="M20" s="32"/>
      <c r="N20" s="32"/>
    </row>
    <row r="21" spans="2:14" ht="5.25" customHeight="1"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</row>
    <row r="22" spans="2:14" s="76" customFormat="1" ht="18" customHeight="1">
      <c r="B22" s="29" t="s">
        <v>12</v>
      </c>
      <c r="C22" s="30">
        <v>2018</v>
      </c>
      <c r="D22" s="31">
        <f t="shared" ref="D22:L22" si="12">D83</f>
        <v>30.776648000000002</v>
      </c>
      <c r="E22" s="31">
        <f t="shared" si="12"/>
        <v>41.922777000000004</v>
      </c>
      <c r="F22" s="31">
        <f t="shared" si="12"/>
        <v>141.30670900000001</v>
      </c>
      <c r="G22" s="31">
        <f t="shared" si="12"/>
        <v>341.21155199999998</v>
      </c>
      <c r="H22" s="31">
        <f t="shared" si="12"/>
        <v>115.796706</v>
      </c>
      <c r="I22" s="31">
        <f t="shared" si="12"/>
        <v>99.041942000000006</v>
      </c>
      <c r="J22" s="31">
        <f t="shared" si="12"/>
        <v>162.92986400000001</v>
      </c>
      <c r="K22" s="31">
        <f t="shared" si="12"/>
        <v>202.312592</v>
      </c>
      <c r="L22" s="31">
        <f t="shared" si="12"/>
        <v>1135.2987900000001</v>
      </c>
      <c r="M22" s="32"/>
      <c r="N22" s="32"/>
    </row>
    <row r="23" spans="2:14" s="76" customFormat="1" ht="18" customHeight="1">
      <c r="B23" s="29" t="s">
        <v>13</v>
      </c>
      <c r="C23" s="30">
        <v>2018</v>
      </c>
      <c r="D23" s="31">
        <f t="shared" ref="D23:L23" si="13">D84</f>
        <v>22.615109</v>
      </c>
      <c r="E23" s="31">
        <f t="shared" si="13"/>
        <v>47.470393999999999</v>
      </c>
      <c r="F23" s="31">
        <f t="shared" si="13"/>
        <v>150.571956</v>
      </c>
      <c r="G23" s="31">
        <f t="shared" si="13"/>
        <v>262.39790599999998</v>
      </c>
      <c r="H23" s="31">
        <f t="shared" si="13"/>
        <v>93.131654999999995</v>
      </c>
      <c r="I23" s="31">
        <f t="shared" si="13"/>
        <v>91.474455000000006</v>
      </c>
      <c r="J23" s="31">
        <f t="shared" si="13"/>
        <v>115.210791</v>
      </c>
      <c r="K23" s="31">
        <f t="shared" si="13"/>
        <v>222.31312199999999</v>
      </c>
      <c r="L23" s="31">
        <f t="shared" si="13"/>
        <v>1005.185388</v>
      </c>
      <c r="M23" s="32"/>
      <c r="N23" s="32"/>
    </row>
    <row r="24" spans="2:14" s="76" customFormat="1" ht="18" customHeight="1">
      <c r="B24" s="65" t="s">
        <v>14</v>
      </c>
      <c r="C24" s="124">
        <v>2018</v>
      </c>
      <c r="D24" s="66">
        <f t="shared" ref="D24:L24" si="14">D85</f>
        <v>24.060165999999999</v>
      </c>
      <c r="E24" s="66">
        <f t="shared" si="14"/>
        <v>45.479362000000002</v>
      </c>
      <c r="F24" s="66">
        <f t="shared" si="14"/>
        <v>127.91344599999999</v>
      </c>
      <c r="G24" s="66">
        <f t="shared" si="14"/>
        <v>252.54155399999999</v>
      </c>
      <c r="H24" s="66">
        <f t="shared" si="14"/>
        <v>74.248586000000003</v>
      </c>
      <c r="I24" s="66">
        <f t="shared" si="14"/>
        <v>88.020205000000004</v>
      </c>
      <c r="J24" s="66">
        <f t="shared" si="14"/>
        <v>117.785252</v>
      </c>
      <c r="K24" s="66">
        <f t="shared" si="14"/>
        <v>186.83403100000001</v>
      </c>
      <c r="L24" s="67">
        <f t="shared" si="14"/>
        <v>916.88260200000002</v>
      </c>
      <c r="M24" s="32"/>
      <c r="N24" s="32"/>
    </row>
    <row r="25" spans="2:14" s="76" customFormat="1" ht="18" hidden="1" customHeight="1">
      <c r="B25" s="65" t="s">
        <v>15</v>
      </c>
      <c r="C25" s="124">
        <v>2018</v>
      </c>
      <c r="D25" s="66">
        <f t="shared" ref="D25:L25" si="15">D86</f>
        <v>0</v>
      </c>
      <c r="E25" s="66">
        <f t="shared" si="15"/>
        <v>0</v>
      </c>
      <c r="F25" s="66">
        <f t="shared" si="15"/>
        <v>0</v>
      </c>
      <c r="G25" s="66">
        <f t="shared" si="15"/>
        <v>0</v>
      </c>
      <c r="H25" s="66">
        <f t="shared" si="15"/>
        <v>0</v>
      </c>
      <c r="I25" s="66">
        <f t="shared" si="15"/>
        <v>0</v>
      </c>
      <c r="J25" s="66">
        <f t="shared" si="15"/>
        <v>0</v>
      </c>
      <c r="K25" s="66">
        <f t="shared" si="15"/>
        <v>0</v>
      </c>
      <c r="L25" s="67">
        <f t="shared" si="15"/>
        <v>0</v>
      </c>
      <c r="M25" s="32"/>
      <c r="N25" s="32"/>
    </row>
    <row r="26" spans="2:14" s="76" customFormat="1" ht="18" customHeight="1">
      <c r="B26" s="276" t="s">
        <v>64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8"/>
      <c r="M26" s="32"/>
      <c r="N26" s="32"/>
    </row>
    <row r="27" spans="2:14" s="76" customFormat="1" ht="18" hidden="1" customHeight="1">
      <c r="B27" s="29" t="s">
        <v>12</v>
      </c>
      <c r="C27" s="30">
        <v>2015</v>
      </c>
      <c r="D27" s="31">
        <f t="shared" ref="D27:L27" si="16">D88</f>
        <v>-16.480635272981885</v>
      </c>
      <c r="E27" s="31">
        <f t="shared" si="16"/>
        <v>30.728502290709621</v>
      </c>
      <c r="F27" s="31">
        <f t="shared" si="16"/>
        <v>5.466343539948574</v>
      </c>
      <c r="G27" s="31">
        <f t="shared" si="16"/>
        <v>-3.8255834090283436</v>
      </c>
      <c r="H27" s="31">
        <f t="shared" si="16"/>
        <v>3.8130863392291348</v>
      </c>
      <c r="I27" s="31">
        <f t="shared" si="16"/>
        <v>9.319421386219009</v>
      </c>
      <c r="J27" s="31">
        <f t="shared" si="16"/>
        <v>2.5490080186074233</v>
      </c>
      <c r="K27" s="31">
        <f t="shared" si="16"/>
        <v>4.3034951182567402</v>
      </c>
      <c r="L27" s="31">
        <f t="shared" si="16"/>
        <v>2.2677317381716993</v>
      </c>
      <c r="M27" s="32"/>
      <c r="N27" s="32"/>
    </row>
    <row r="28" spans="2:14" s="76" customFormat="1" ht="18" hidden="1" customHeight="1">
      <c r="B28" s="29" t="s">
        <v>13</v>
      </c>
      <c r="C28" s="30">
        <v>2015</v>
      </c>
      <c r="D28" s="31">
        <f t="shared" ref="D28:L28" si="17">D89</f>
        <v>-7.583135024480538</v>
      </c>
      <c r="E28" s="31">
        <f t="shared" si="17"/>
        <v>-14.723166092239776</v>
      </c>
      <c r="F28" s="31">
        <f t="shared" si="17"/>
        <v>9.8029809598545476</v>
      </c>
      <c r="G28" s="31">
        <f t="shared" si="17"/>
        <v>-4.1183487311855931</v>
      </c>
      <c r="H28" s="31">
        <f t="shared" si="17"/>
        <v>1.4774953469809191</v>
      </c>
      <c r="I28" s="31">
        <f t="shared" si="17"/>
        <v>4.7706061495233572</v>
      </c>
      <c r="J28" s="31">
        <f t="shared" si="17"/>
        <v>32.063687992748555</v>
      </c>
      <c r="K28" s="31">
        <f t="shared" si="17"/>
        <v>6.8771846167673196</v>
      </c>
      <c r="L28" s="31">
        <f t="shared" si="17"/>
        <v>3.9981659961315335</v>
      </c>
      <c r="M28" s="32"/>
      <c r="N28" s="32"/>
    </row>
    <row r="29" spans="2:14" s="76" customFormat="1" ht="18" hidden="1" customHeight="1">
      <c r="B29" s="29" t="s">
        <v>14</v>
      </c>
      <c r="C29" s="30">
        <v>2015</v>
      </c>
      <c r="D29" s="31">
        <f t="shared" ref="D29:L29" si="18">D90</f>
        <v>-4.5714159100225711</v>
      </c>
      <c r="E29" s="31">
        <f t="shared" si="18"/>
        <v>30.458232399332068</v>
      </c>
      <c r="F29" s="31">
        <f t="shared" si="18"/>
        <v>21.651003229271193</v>
      </c>
      <c r="G29" s="31">
        <f t="shared" si="18"/>
        <v>-4.4540254449756453</v>
      </c>
      <c r="H29" s="31">
        <f t="shared" si="18"/>
        <v>-5.2682088374766209</v>
      </c>
      <c r="I29" s="31">
        <f t="shared" si="18"/>
        <v>6.2335831103788539</v>
      </c>
      <c r="J29" s="31">
        <f t="shared" si="18"/>
        <v>12.908295396002606</v>
      </c>
      <c r="K29" s="31">
        <f t="shared" si="18"/>
        <v>8.4706808608931929</v>
      </c>
      <c r="L29" s="31">
        <f t="shared" si="18"/>
        <v>5.7658329061861506</v>
      </c>
      <c r="M29" s="32"/>
      <c r="N29" s="32"/>
    </row>
    <row r="30" spans="2:14" s="76" customFormat="1" ht="18" customHeight="1">
      <c r="B30" s="29" t="s">
        <v>15</v>
      </c>
      <c r="C30" s="30">
        <v>2015</v>
      </c>
      <c r="D30" s="31">
        <f t="shared" ref="D30:L30" si="19">D91</f>
        <v>-10.83122788942587</v>
      </c>
      <c r="E30" s="31">
        <f t="shared" si="19"/>
        <v>19.691393310603811</v>
      </c>
      <c r="F30" s="31">
        <f t="shared" si="19"/>
        <v>-0.59028482632433887</v>
      </c>
      <c r="G30" s="31">
        <f t="shared" si="19"/>
        <v>-0.66628264401234771</v>
      </c>
      <c r="H30" s="31">
        <f t="shared" si="19"/>
        <v>-15.859189855753256</v>
      </c>
      <c r="I30" s="31">
        <f t="shared" si="19"/>
        <v>-2.2490060717716269</v>
      </c>
      <c r="J30" s="31">
        <f t="shared" si="19"/>
        <v>14.012401275840222</v>
      </c>
      <c r="K30" s="31">
        <f t="shared" si="19"/>
        <v>23.089171519006534</v>
      </c>
      <c r="L30" s="31">
        <f t="shared" si="19"/>
        <v>4.8769580196562057</v>
      </c>
      <c r="M30" s="32"/>
      <c r="N30" s="32"/>
    </row>
    <row r="31" spans="2:14" ht="5.25" customHeight="1"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</row>
    <row r="32" spans="2:14" s="76" customFormat="1" ht="18" customHeight="1">
      <c r="B32" s="29" t="s">
        <v>12</v>
      </c>
      <c r="C32" s="30">
        <v>2016</v>
      </c>
      <c r="D32" s="31">
        <f t="shared" ref="D32:L32" si="20">D93</f>
        <v>15.154788462482058</v>
      </c>
      <c r="E32" s="31">
        <f t="shared" si="20"/>
        <v>-2.4985399916287721</v>
      </c>
      <c r="F32" s="31">
        <f t="shared" si="20"/>
        <v>5.4537151473158767</v>
      </c>
      <c r="G32" s="31">
        <f t="shared" si="20"/>
        <v>-4.1632872840929416</v>
      </c>
      <c r="H32" s="31">
        <f t="shared" si="20"/>
        <v>-7.2643025274535562</v>
      </c>
      <c r="I32" s="31">
        <f t="shared" si="20"/>
        <v>3.1533880224404425</v>
      </c>
      <c r="J32" s="31">
        <f t="shared" si="20"/>
        <v>19.817160209536645</v>
      </c>
      <c r="K32" s="31">
        <f t="shared" si="20"/>
        <v>2.5133795441344229</v>
      </c>
      <c r="L32" s="31">
        <f t="shared" si="20"/>
        <v>1.8158237345479369</v>
      </c>
      <c r="M32" s="32"/>
      <c r="N32" s="32"/>
    </row>
    <row r="33" spans="2:14" s="76" customFormat="1" ht="18" customHeight="1">
      <c r="B33" s="29" t="s">
        <v>13</v>
      </c>
      <c r="C33" s="30">
        <v>2016</v>
      </c>
      <c r="D33" s="31">
        <f t="shared" ref="D33:L33" si="21">D94</f>
        <v>-10.75400352481241</v>
      </c>
      <c r="E33" s="31">
        <f t="shared" si="21"/>
        <v>8.7899661710311943</v>
      </c>
      <c r="F33" s="31">
        <f t="shared" si="21"/>
        <v>15.195576451670725</v>
      </c>
      <c r="G33" s="31">
        <f t="shared" si="21"/>
        <v>1.7670599031967358</v>
      </c>
      <c r="H33" s="31">
        <f t="shared" si="21"/>
        <v>-2.685616881887916</v>
      </c>
      <c r="I33" s="31">
        <f t="shared" si="21"/>
        <v>-2.370571701457874</v>
      </c>
      <c r="J33" s="31">
        <f t="shared" si="21"/>
        <v>-3.0071504657960384</v>
      </c>
      <c r="K33" s="31">
        <f t="shared" si="21"/>
        <v>-2.8914771103643777</v>
      </c>
      <c r="L33" s="31">
        <f t="shared" si="21"/>
        <v>1.0823898978928321</v>
      </c>
      <c r="M33" s="32"/>
      <c r="N33" s="32"/>
    </row>
    <row r="34" spans="2:14" s="76" customFormat="1" ht="18" customHeight="1">
      <c r="B34" s="29" t="s">
        <v>14</v>
      </c>
      <c r="C34" s="30">
        <v>2016</v>
      </c>
      <c r="D34" s="31">
        <f t="shared" ref="D34:L34" si="22">D95</f>
        <v>-19.675585322785498</v>
      </c>
      <c r="E34" s="31">
        <f t="shared" si="22"/>
        <v>-18.128547863289445</v>
      </c>
      <c r="F34" s="31">
        <f t="shared" si="22"/>
        <v>-6.963802932316721</v>
      </c>
      <c r="G34" s="31">
        <f t="shared" si="22"/>
        <v>-2.6419197323912877</v>
      </c>
      <c r="H34" s="31">
        <f t="shared" si="22"/>
        <v>-18.422464797098282</v>
      </c>
      <c r="I34" s="31">
        <f t="shared" si="22"/>
        <v>-2.61459293939645</v>
      </c>
      <c r="J34" s="31">
        <f t="shared" si="22"/>
        <v>15.34648056446248</v>
      </c>
      <c r="K34" s="31">
        <f t="shared" si="22"/>
        <v>-13.739597439913576</v>
      </c>
      <c r="L34" s="31">
        <f t="shared" si="22"/>
        <v>-7.0588964316443255</v>
      </c>
      <c r="M34" s="32"/>
      <c r="N34" s="32"/>
    </row>
    <row r="35" spans="2:14" s="76" customFormat="1" ht="18" customHeight="1">
      <c r="B35" s="29" t="s">
        <v>15</v>
      </c>
      <c r="C35" s="30">
        <v>2016</v>
      </c>
      <c r="D35" s="31">
        <f t="shared" ref="D35:L35" si="23">D96</f>
        <v>-6.1899250504069512</v>
      </c>
      <c r="E35" s="31">
        <f t="shared" si="23"/>
        <v>-25.523860115509123</v>
      </c>
      <c r="F35" s="31">
        <f t="shared" si="23"/>
        <v>13.190446318758674</v>
      </c>
      <c r="G35" s="31">
        <f t="shared" si="23"/>
        <v>7.8578386143530148</v>
      </c>
      <c r="H35" s="31">
        <f t="shared" si="23"/>
        <v>-7.758961063897118</v>
      </c>
      <c r="I35" s="31">
        <f t="shared" si="23"/>
        <v>9.8752591044348907</v>
      </c>
      <c r="J35" s="31">
        <f t="shared" si="23"/>
        <v>11.695294276566697</v>
      </c>
      <c r="K35" s="31">
        <f t="shared" si="23"/>
        <v>-30.11964395850822</v>
      </c>
      <c r="L35" s="31">
        <f t="shared" si="23"/>
        <v>-4.359343130834735</v>
      </c>
      <c r="M35" s="32"/>
      <c r="N35" s="32"/>
    </row>
    <row r="36" spans="2:14" ht="5.25" customHeight="1"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2:14" s="76" customFormat="1" ht="18" customHeight="1">
      <c r="B37" s="29" t="s">
        <v>12</v>
      </c>
      <c r="C37" s="30">
        <v>2017</v>
      </c>
      <c r="D37" s="31">
        <f t="shared" ref="D37:L37" si="24">D98</f>
        <v>13.793546945057292</v>
      </c>
      <c r="E37" s="31">
        <f t="shared" si="24"/>
        <v>-22.282811842391052</v>
      </c>
      <c r="F37" s="31">
        <f t="shared" si="24"/>
        <v>4.9928003345536727</v>
      </c>
      <c r="G37" s="31">
        <f t="shared" si="24"/>
        <v>4.8554061123350047</v>
      </c>
      <c r="H37" s="31">
        <f t="shared" si="24"/>
        <v>-5.9887059499369029</v>
      </c>
      <c r="I37" s="31">
        <f t="shared" si="24"/>
        <v>1.3975170555525471</v>
      </c>
      <c r="J37" s="31">
        <f t="shared" si="24"/>
        <v>-10.339430464137402</v>
      </c>
      <c r="K37" s="31">
        <f t="shared" si="24"/>
        <v>-11.803176709371675</v>
      </c>
      <c r="L37" s="31">
        <f t="shared" si="24"/>
        <v>-2.7077257284338776</v>
      </c>
      <c r="M37" s="32"/>
      <c r="N37" s="32"/>
    </row>
    <row r="38" spans="2:14" s="76" customFormat="1" ht="18" customHeight="1">
      <c r="B38" s="29" t="s">
        <v>13</v>
      </c>
      <c r="C38" s="30">
        <v>2017</v>
      </c>
      <c r="D38" s="31">
        <f t="shared" ref="D38:L38" si="25">D99</f>
        <v>-7.788694750385039</v>
      </c>
      <c r="E38" s="31">
        <f t="shared" si="25"/>
        <v>-12.632487131183041</v>
      </c>
      <c r="F38" s="31">
        <f t="shared" si="25"/>
        <v>-6.5140183738578159</v>
      </c>
      <c r="G38" s="31">
        <f t="shared" si="25"/>
        <v>-4.5320628629094868</v>
      </c>
      <c r="H38" s="31">
        <f t="shared" si="25"/>
        <v>-4.1432880124861002</v>
      </c>
      <c r="I38" s="31">
        <f t="shared" si="25"/>
        <v>1.7026881119042616</v>
      </c>
      <c r="J38" s="31">
        <f t="shared" si="25"/>
        <v>-6.7823443348078172</v>
      </c>
      <c r="K38" s="31">
        <f t="shared" si="25"/>
        <v>11.082679683334842</v>
      </c>
      <c r="L38" s="31">
        <f t="shared" si="25"/>
        <v>-1.7509013371798328</v>
      </c>
      <c r="M38" s="32"/>
      <c r="N38" s="32"/>
    </row>
    <row r="39" spans="2:14" s="76" customFormat="1" ht="18" customHeight="1">
      <c r="B39" s="29" t="s">
        <v>14</v>
      </c>
      <c r="C39" s="30">
        <v>2017</v>
      </c>
      <c r="D39" s="31">
        <f t="shared" ref="D39:L39" si="26">D100</f>
        <v>-1.6626756442266239</v>
      </c>
      <c r="E39" s="31">
        <f t="shared" si="26"/>
        <v>-9.0275768365098887</v>
      </c>
      <c r="F39" s="31">
        <f t="shared" si="26"/>
        <v>6.7009737883733784</v>
      </c>
      <c r="G39" s="31">
        <f t="shared" si="26"/>
        <v>-3.7838609902431202</v>
      </c>
      <c r="H39" s="31">
        <f t="shared" si="26"/>
        <v>1.0414228135304051</v>
      </c>
      <c r="I39" s="31">
        <f t="shared" si="26"/>
        <v>3.2965739848357591</v>
      </c>
      <c r="J39" s="31">
        <f t="shared" si="26"/>
        <v>-2.6555659682328376</v>
      </c>
      <c r="K39" s="31">
        <f t="shared" si="26"/>
        <v>8.3608712438432384</v>
      </c>
      <c r="L39" s="31">
        <f t="shared" si="26"/>
        <v>0.77057560483875931</v>
      </c>
      <c r="M39" s="32"/>
      <c r="N39" s="32"/>
    </row>
    <row r="40" spans="2:14" s="76" customFormat="1" ht="18" customHeight="1">
      <c r="B40" s="29" t="s">
        <v>15</v>
      </c>
      <c r="C40" s="30">
        <v>2017</v>
      </c>
      <c r="D40" s="31">
        <f t="shared" ref="D40:L40" si="27">D101</f>
        <v>-9.1010329041591866</v>
      </c>
      <c r="E40" s="31">
        <f t="shared" si="27"/>
        <v>-27.099675034259818</v>
      </c>
      <c r="F40" s="31">
        <f t="shared" si="27"/>
        <v>20.993249186970129</v>
      </c>
      <c r="G40" s="31">
        <f t="shared" si="27"/>
        <v>-11.395086837151808</v>
      </c>
      <c r="H40" s="31">
        <f t="shared" si="27"/>
        <v>-5.7589980552755442</v>
      </c>
      <c r="I40" s="31">
        <f t="shared" si="27"/>
        <v>4.8736589839805617</v>
      </c>
      <c r="J40" s="31">
        <f t="shared" si="27"/>
        <v>17.044999960632122</v>
      </c>
      <c r="K40" s="31">
        <f t="shared" si="27"/>
        <v>24.221397125289784</v>
      </c>
      <c r="L40" s="31">
        <f t="shared" si="27"/>
        <v>3.1986735234658399</v>
      </c>
      <c r="M40" s="32"/>
      <c r="N40" s="32"/>
    </row>
    <row r="41" spans="2:14" ht="5.25" customHeight="1"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</row>
    <row r="42" spans="2:14" s="76" customFormat="1" ht="18" customHeight="1">
      <c r="B42" s="29" t="s">
        <v>12</v>
      </c>
      <c r="C42" s="30">
        <v>2018</v>
      </c>
      <c r="D42" s="31">
        <f t="shared" ref="D42:L42" si="28">D103</f>
        <v>-18.152913763799262</v>
      </c>
      <c r="E42" s="31">
        <f t="shared" si="28"/>
        <v>-2.7714583927442504</v>
      </c>
      <c r="F42" s="31">
        <f t="shared" si="28"/>
        <v>-7.0681601110509602</v>
      </c>
      <c r="G42" s="31">
        <f t="shared" si="28"/>
        <v>-3.601615532501802</v>
      </c>
      <c r="H42" s="31">
        <f t="shared" si="28"/>
        <v>-0.67584888239396235</v>
      </c>
      <c r="I42" s="31">
        <f t="shared" si="28"/>
        <v>3.3249093121052717</v>
      </c>
      <c r="J42" s="31">
        <f t="shared" si="28"/>
        <v>12.804916069070609</v>
      </c>
      <c r="K42" s="31">
        <f t="shared" si="28"/>
        <v>11.01621745019016</v>
      </c>
      <c r="L42" s="31">
        <f t="shared" si="28"/>
        <v>0.83962628164032993</v>
      </c>
      <c r="M42" s="32"/>
      <c r="N42" s="32"/>
    </row>
    <row r="43" spans="2:14" s="76" customFormat="1" ht="18" customHeight="1">
      <c r="B43" s="29" t="s">
        <v>13</v>
      </c>
      <c r="C43" s="30">
        <v>2018</v>
      </c>
      <c r="D43" s="31">
        <f t="shared" ref="D43:L43" si="29">D104</f>
        <v>10.242946203797693</v>
      </c>
      <c r="E43" s="31">
        <f t="shared" si="29"/>
        <v>19.868375666946953</v>
      </c>
      <c r="F43" s="31">
        <f t="shared" si="29"/>
        <v>10.956759967338744</v>
      </c>
      <c r="G43" s="31">
        <f t="shared" si="29"/>
        <v>-0.33660441032580801</v>
      </c>
      <c r="H43" s="31">
        <f t="shared" si="29"/>
        <v>1.5886434008773178</v>
      </c>
      <c r="I43" s="31">
        <f t="shared" si="29"/>
        <v>-2.2553895160627193</v>
      </c>
      <c r="J43" s="31">
        <f t="shared" si="29"/>
        <v>9.4105774240568021</v>
      </c>
      <c r="K43" s="31">
        <f t="shared" si="29"/>
        <v>0.12005591152147044</v>
      </c>
      <c r="L43" s="31">
        <f t="shared" si="29"/>
        <v>3.4448183017940983</v>
      </c>
      <c r="M43" s="32"/>
      <c r="N43" s="32"/>
    </row>
    <row r="44" spans="2:14" s="76" customFormat="1" ht="18" customHeight="1">
      <c r="B44" s="65" t="s">
        <v>14</v>
      </c>
      <c r="C44" s="124">
        <v>2017</v>
      </c>
      <c r="D44" s="66">
        <f t="shared" ref="D44:L44" si="30">D105</f>
        <v>17.679196398474069</v>
      </c>
      <c r="E44" s="66">
        <f t="shared" si="30"/>
        <v>-18.645786818525703</v>
      </c>
      <c r="F44" s="66">
        <f t="shared" si="30"/>
        <v>3.2380182860266191</v>
      </c>
      <c r="G44" s="66">
        <f t="shared" si="30"/>
        <v>4.7135780333146355</v>
      </c>
      <c r="H44" s="66">
        <f t="shared" si="30"/>
        <v>7.9711575020556986E-3</v>
      </c>
      <c r="I44" s="66">
        <f t="shared" si="30"/>
        <v>3.4897358397136173</v>
      </c>
      <c r="J44" s="66">
        <f t="shared" si="30"/>
        <v>24.201889235497966</v>
      </c>
      <c r="K44" s="66">
        <f t="shared" si="30"/>
        <v>8.0192743438713645</v>
      </c>
      <c r="L44" s="67">
        <f t="shared" si="30"/>
        <v>5.5689175352597031</v>
      </c>
      <c r="M44" s="32"/>
      <c r="N44" s="32"/>
    </row>
    <row r="45" spans="2:14" s="76" customFormat="1" ht="18" hidden="1" customHeight="1">
      <c r="B45" s="65" t="s">
        <v>15</v>
      </c>
      <c r="C45" s="124">
        <v>2017</v>
      </c>
      <c r="D45" s="66">
        <f t="shared" ref="D45:L45" si="31">D106</f>
        <v>-100</v>
      </c>
      <c r="E45" s="66">
        <f t="shared" si="31"/>
        <v>-100</v>
      </c>
      <c r="F45" s="66">
        <f t="shared" si="31"/>
        <v>-100</v>
      </c>
      <c r="G45" s="66">
        <f t="shared" si="31"/>
        <v>-100</v>
      </c>
      <c r="H45" s="66">
        <f t="shared" si="31"/>
        <v>-100</v>
      </c>
      <c r="I45" s="66">
        <f t="shared" si="31"/>
        <v>-100</v>
      </c>
      <c r="J45" s="66">
        <f t="shared" si="31"/>
        <v>-100</v>
      </c>
      <c r="K45" s="66">
        <f t="shared" si="31"/>
        <v>-100</v>
      </c>
      <c r="L45" s="67">
        <f t="shared" si="31"/>
        <v>-100</v>
      </c>
      <c r="M45" s="32"/>
      <c r="N45" s="32"/>
    </row>
    <row r="46" spans="2:14" s="76" customFormat="1" ht="18" customHeight="1">
      <c r="B46" s="276" t="s">
        <v>29</v>
      </c>
      <c r="C46" s="277"/>
      <c r="D46" s="277"/>
      <c r="E46" s="277"/>
      <c r="F46" s="277"/>
      <c r="G46" s="277"/>
      <c r="H46" s="277"/>
      <c r="I46" s="277"/>
      <c r="J46" s="277"/>
      <c r="K46" s="277"/>
      <c r="L46" s="278"/>
      <c r="M46" s="32"/>
      <c r="N46" s="32"/>
    </row>
    <row r="47" spans="2:14" s="76" customFormat="1" ht="18" hidden="1" customHeight="1">
      <c r="B47" s="29" t="s">
        <v>12</v>
      </c>
      <c r="C47" s="30">
        <v>2015</v>
      </c>
      <c r="D47" s="31">
        <f t="shared" ref="D47:L47" si="32">D108</f>
        <v>2.5248358322650239</v>
      </c>
      <c r="E47" s="31">
        <f t="shared" si="32"/>
        <v>5.0065984477903003</v>
      </c>
      <c r="F47" s="31">
        <f t="shared" si="32"/>
        <v>12.083466147807437</v>
      </c>
      <c r="G47" s="31">
        <f t="shared" si="32"/>
        <v>30.99173732091084</v>
      </c>
      <c r="H47" s="31">
        <f t="shared" si="32"/>
        <v>11.766005775320814</v>
      </c>
      <c r="I47" s="31">
        <f t="shared" si="32"/>
        <v>8.0633959196307003</v>
      </c>
      <c r="J47" s="31">
        <f t="shared" si="32"/>
        <v>11.829512297156358</v>
      </c>
      <c r="K47" s="31">
        <f t="shared" si="32"/>
        <v>17.734448259118533</v>
      </c>
      <c r="L47" s="31">
        <f t="shared" si="32"/>
        <v>100</v>
      </c>
      <c r="M47" s="32"/>
      <c r="N47" s="32"/>
    </row>
    <row r="48" spans="2:14" s="76" customFormat="1" ht="18" hidden="1" customHeight="1">
      <c r="B48" s="29" t="s">
        <v>13</v>
      </c>
      <c r="C48" s="30">
        <v>2015</v>
      </c>
      <c r="D48" s="31">
        <f t="shared" ref="D48:L48" si="33">D109</f>
        <v>2.5476608440199251</v>
      </c>
      <c r="E48" s="31">
        <f t="shared" si="33"/>
        <v>4.2583960698357366</v>
      </c>
      <c r="F48" s="31">
        <f t="shared" si="33"/>
        <v>12.878778719167725</v>
      </c>
      <c r="G48" s="31">
        <f t="shared" si="33"/>
        <v>27.696607059508921</v>
      </c>
      <c r="H48" s="31">
        <f t="shared" si="33"/>
        <v>10.044290119753168</v>
      </c>
      <c r="I48" s="31">
        <f t="shared" si="33"/>
        <v>9.6329761022814466</v>
      </c>
      <c r="J48" s="31">
        <f t="shared" si="33"/>
        <v>11.903169108648127</v>
      </c>
      <c r="K48" s="31">
        <f t="shared" si="33"/>
        <v>21.03812197678495</v>
      </c>
      <c r="L48" s="31">
        <f t="shared" si="33"/>
        <v>100</v>
      </c>
      <c r="M48" s="32"/>
      <c r="N48" s="32"/>
    </row>
    <row r="49" spans="2:14" s="76" customFormat="1" ht="18" hidden="1" customHeight="1">
      <c r="B49" s="29" t="s">
        <v>14</v>
      </c>
      <c r="C49" s="30">
        <v>2015</v>
      </c>
      <c r="D49" s="31">
        <f t="shared" ref="D49:L49" si="34">D110</f>
        <v>2.7912380001505412</v>
      </c>
      <c r="E49" s="31">
        <f t="shared" si="34"/>
        <v>8.0938650462528532</v>
      </c>
      <c r="F49" s="31">
        <f t="shared" si="34"/>
        <v>13.459226674748878</v>
      </c>
      <c r="G49" s="31">
        <f t="shared" si="34"/>
        <v>27.763474939624789</v>
      </c>
      <c r="H49" s="31">
        <f t="shared" si="34"/>
        <v>9.7128669266986662</v>
      </c>
      <c r="I49" s="31">
        <f t="shared" si="34"/>
        <v>9.1173619558948449</v>
      </c>
      <c r="J49" s="31">
        <f t="shared" si="34"/>
        <v>9.1077508538319574</v>
      </c>
      <c r="K49" s="31">
        <f t="shared" si="34"/>
        <v>19.954215602797476</v>
      </c>
      <c r="L49" s="31">
        <f t="shared" si="34"/>
        <v>100</v>
      </c>
      <c r="M49" s="32"/>
      <c r="N49" s="32"/>
    </row>
    <row r="50" spans="2:14" s="76" customFormat="1" ht="18" customHeight="1">
      <c r="B50" s="29" t="s">
        <v>15</v>
      </c>
      <c r="C50" s="30">
        <v>2015</v>
      </c>
      <c r="D50" s="31">
        <f t="shared" ref="D50:L50" si="35">D111</f>
        <v>2.3509903142191275</v>
      </c>
      <c r="E50" s="31">
        <f t="shared" si="35"/>
        <v>6.4569528911015386</v>
      </c>
      <c r="F50" s="31">
        <f t="shared" si="35"/>
        <v>9.9952100298154587</v>
      </c>
      <c r="G50" s="31">
        <f t="shared" si="35"/>
        <v>30.861013681153061</v>
      </c>
      <c r="H50" s="31">
        <f t="shared" si="35"/>
        <v>7.7599877593237485</v>
      </c>
      <c r="I50" s="31">
        <f t="shared" si="35"/>
        <v>8.62792656679221</v>
      </c>
      <c r="J50" s="31">
        <f t="shared" si="35"/>
        <v>8.7669151475456459</v>
      </c>
      <c r="K50" s="31">
        <f t="shared" si="35"/>
        <v>25.181003610049213</v>
      </c>
      <c r="L50" s="31">
        <f t="shared" si="35"/>
        <v>100</v>
      </c>
      <c r="M50" s="32"/>
      <c r="N50" s="32"/>
    </row>
    <row r="51" spans="2:14" ht="5.25" customHeight="1"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</row>
    <row r="52" spans="2:14" s="76" customFormat="1" ht="18" customHeight="1">
      <c r="B52" s="29" t="s">
        <v>12</v>
      </c>
      <c r="C52" s="30">
        <v>2016</v>
      </c>
      <c r="D52" s="31">
        <f t="shared" ref="D52:L52" si="36">D113</f>
        <v>2.8556164012875138</v>
      </c>
      <c r="E52" s="31">
        <f t="shared" si="36"/>
        <v>4.79444786114873</v>
      </c>
      <c r="F52" s="31">
        <f t="shared" si="36"/>
        <v>12.515209821071702</v>
      </c>
      <c r="G52" s="31">
        <f t="shared" si="36"/>
        <v>29.171754617776209</v>
      </c>
      <c r="H52" s="31">
        <f t="shared" si="36"/>
        <v>10.716691296287628</v>
      </c>
      <c r="I52" s="31">
        <f t="shared" si="36"/>
        <v>8.1693255288568203</v>
      </c>
      <c r="J52" s="31">
        <f t="shared" si="36"/>
        <v>13.921004791990157</v>
      </c>
      <c r="K52" s="31">
        <f t="shared" si="36"/>
        <v>17.855949681581233</v>
      </c>
      <c r="L52" s="31">
        <f t="shared" si="36"/>
        <v>100</v>
      </c>
      <c r="M52" s="32"/>
      <c r="N52" s="32"/>
    </row>
    <row r="53" spans="2:14" s="76" customFormat="1" ht="18" customHeight="1">
      <c r="B53" s="29" t="s">
        <v>13</v>
      </c>
      <c r="C53" s="30">
        <v>2016</v>
      </c>
      <c r="D53" s="31">
        <f t="shared" ref="D53:L53" si="37">D114</f>
        <v>2.2493386922791325</v>
      </c>
      <c r="E53" s="31">
        <f t="shared" si="37"/>
        <v>4.583100625620836</v>
      </c>
      <c r="F53" s="31">
        <f t="shared" si="37"/>
        <v>14.67692186588242</v>
      </c>
      <c r="G53" s="31">
        <f t="shared" si="37"/>
        <v>27.884206859251385</v>
      </c>
      <c r="H53" s="31">
        <f t="shared" si="37"/>
        <v>9.6698732375687886</v>
      </c>
      <c r="I53" s="31">
        <f t="shared" si="37"/>
        <v>9.3039148622153949</v>
      </c>
      <c r="J53" s="31">
        <f t="shared" si="37"/>
        <v>11.421596694553022</v>
      </c>
      <c r="K53" s="31">
        <f t="shared" si="37"/>
        <v>20.211047162629018</v>
      </c>
      <c r="L53" s="31">
        <f t="shared" si="37"/>
        <v>100</v>
      </c>
      <c r="M53" s="32"/>
      <c r="N53" s="32"/>
    </row>
    <row r="54" spans="2:14" s="76" customFormat="1" ht="18" customHeight="1">
      <c r="B54" s="29" t="s">
        <v>14</v>
      </c>
      <c r="C54" s="30">
        <v>2016</v>
      </c>
      <c r="D54" s="31">
        <f t="shared" ref="D54:L54" si="38">D115</f>
        <v>2.4123294213092126</v>
      </c>
      <c r="E54" s="31">
        <f t="shared" si="38"/>
        <v>7.1298538460748864</v>
      </c>
      <c r="F54" s="31">
        <f t="shared" si="38"/>
        <v>13.472997599706787</v>
      </c>
      <c r="G54" s="31">
        <f t="shared" si="38"/>
        <v>29.08291937476028</v>
      </c>
      <c r="H54" s="31">
        <f t="shared" si="38"/>
        <v>8.5253102579216407</v>
      </c>
      <c r="I54" s="31">
        <f t="shared" si="38"/>
        <v>9.5533404629810015</v>
      </c>
      <c r="J54" s="31">
        <f t="shared" si="38"/>
        <v>11.303362737401168</v>
      </c>
      <c r="K54" s="31">
        <f t="shared" si="38"/>
        <v>18.519886299845027</v>
      </c>
      <c r="L54" s="31">
        <f t="shared" si="38"/>
        <v>100</v>
      </c>
      <c r="M54" s="32"/>
      <c r="N54" s="32"/>
    </row>
    <row r="55" spans="2:14" s="76" customFormat="1" ht="18" customHeight="1">
      <c r="B55" s="29" t="s">
        <v>15</v>
      </c>
      <c r="C55" s="30">
        <v>2016</v>
      </c>
      <c r="D55" s="31">
        <f t="shared" ref="D55:L55" si="39">D116</f>
        <v>2.3059918741918253</v>
      </c>
      <c r="E55" s="31">
        <f t="shared" si="39"/>
        <v>5.0280805515910822</v>
      </c>
      <c r="F55" s="31">
        <f t="shared" si="39"/>
        <v>11.829302739652119</v>
      </c>
      <c r="G55" s="31">
        <f t="shared" si="39"/>
        <v>34.803213842943556</v>
      </c>
      <c r="H55" s="31">
        <f t="shared" si="39"/>
        <v>7.4841532511706905</v>
      </c>
      <c r="I55" s="31">
        <f t="shared" si="39"/>
        <v>9.9120572577954249</v>
      </c>
      <c r="J55" s="31">
        <f t="shared" si="39"/>
        <v>10.238565891934027</v>
      </c>
      <c r="K55" s="31">
        <f t="shared" si="39"/>
        <v>18.398634590721283</v>
      </c>
      <c r="L55" s="31">
        <f t="shared" si="39"/>
        <v>100</v>
      </c>
      <c r="M55" s="32"/>
      <c r="N55" s="32"/>
    </row>
    <row r="56" spans="2:14" ht="5.25" customHeight="1"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</row>
    <row r="57" spans="2:14" s="76" customFormat="1" ht="18" customHeight="1">
      <c r="B57" s="29" t="s">
        <v>12</v>
      </c>
      <c r="C57" s="30">
        <v>2017</v>
      </c>
      <c r="D57" s="31">
        <f t="shared" ref="D57:L57" si="40">D118</f>
        <v>3.3399437051905143</v>
      </c>
      <c r="E57" s="31">
        <f t="shared" si="40"/>
        <v>3.829810838799951</v>
      </c>
      <c r="F57" s="31">
        <f t="shared" si="40"/>
        <v>13.505768425364559</v>
      </c>
      <c r="G57" s="31">
        <f t="shared" si="40"/>
        <v>31.439456013931967</v>
      </c>
      <c r="H57" s="31">
        <f t="shared" si="40"/>
        <v>10.355293102583882</v>
      </c>
      <c r="I57" s="31">
        <f t="shared" si="40"/>
        <v>8.5140298224759157</v>
      </c>
      <c r="J57" s="31">
        <f t="shared" si="40"/>
        <v>12.829027047691174</v>
      </c>
      <c r="K57" s="31">
        <f t="shared" si="40"/>
        <v>16.186671043962029</v>
      </c>
      <c r="L57" s="31">
        <f t="shared" si="40"/>
        <v>100</v>
      </c>
      <c r="M57" s="32"/>
      <c r="N57" s="32"/>
    </row>
    <row r="58" spans="2:14" s="76" customFormat="1" ht="18" customHeight="1">
      <c r="B58" s="29" t="s">
        <v>13</v>
      </c>
      <c r="C58" s="30">
        <v>2017</v>
      </c>
      <c r="D58" s="31">
        <f t="shared" ref="D58:L58" si="41">D119</f>
        <v>2.1111079855841108</v>
      </c>
      <c r="E58" s="31">
        <f t="shared" si="41"/>
        <v>4.075498995285316</v>
      </c>
      <c r="F58" s="31">
        <f t="shared" si="41"/>
        <v>13.965384584250023</v>
      </c>
      <c r="G58" s="31">
        <f t="shared" si="41"/>
        <v>27.094881721943192</v>
      </c>
      <c r="H58" s="31">
        <f t="shared" si="41"/>
        <v>9.4344097452791171</v>
      </c>
      <c r="I58" s="31">
        <f t="shared" si="41"/>
        <v>9.6309601241123701</v>
      </c>
      <c r="J58" s="31">
        <f t="shared" si="41"/>
        <v>10.836684329018144</v>
      </c>
      <c r="K58" s="31">
        <f t="shared" si="41"/>
        <v>22.851072514527729</v>
      </c>
      <c r="L58" s="31">
        <f t="shared" si="41"/>
        <v>100</v>
      </c>
      <c r="M58" s="32"/>
      <c r="N58" s="32"/>
    </row>
    <row r="59" spans="2:14" s="76" customFormat="1" ht="18" customHeight="1">
      <c r="B59" s="29" t="s">
        <v>14</v>
      </c>
      <c r="C59" s="30">
        <v>2017</v>
      </c>
      <c r="D59" s="31">
        <f t="shared" ref="D59:L59" si="42">D120</f>
        <v>2.354080239518531</v>
      </c>
      <c r="E59" s="31">
        <f t="shared" si="42"/>
        <v>6.4366019275552979</v>
      </c>
      <c r="F59" s="31">
        <f t="shared" si="42"/>
        <v>14.2658901679242</v>
      </c>
      <c r="G59" s="31">
        <f t="shared" si="42"/>
        <v>27.768484962758532</v>
      </c>
      <c r="H59" s="31">
        <f t="shared" si="42"/>
        <v>8.5482242531303516</v>
      </c>
      <c r="I59" s="31">
        <f t="shared" si="42"/>
        <v>9.7928123761680386</v>
      </c>
      <c r="J59" s="31">
        <f t="shared" si="42"/>
        <v>10.919054909866452</v>
      </c>
      <c r="K59" s="31">
        <f t="shared" si="42"/>
        <v>19.914851163078602</v>
      </c>
      <c r="L59" s="31">
        <f t="shared" si="42"/>
        <v>100</v>
      </c>
      <c r="M59" s="32"/>
      <c r="N59" s="32"/>
    </row>
    <row r="60" spans="2:14" s="76" customFormat="1" ht="18" customHeight="1">
      <c r="B60" s="29" t="s">
        <v>15</v>
      </c>
      <c r="C60" s="30">
        <v>2017</v>
      </c>
      <c r="D60" s="31">
        <f t="shared" ref="D60:L60" si="43">D121</f>
        <v>2.0311528466281721</v>
      </c>
      <c r="E60" s="31">
        <f t="shared" si="43"/>
        <v>3.5518742019640435</v>
      </c>
      <c r="F60" s="31">
        <f t="shared" si="43"/>
        <v>13.86903266505057</v>
      </c>
      <c r="G60" s="31">
        <f t="shared" si="43"/>
        <v>29.881544355711647</v>
      </c>
      <c r="H60" s="31">
        <f t="shared" si="43"/>
        <v>6.8345268114111457</v>
      </c>
      <c r="I60" s="31">
        <f t="shared" si="43"/>
        <v>10.072936765484267</v>
      </c>
      <c r="J60" s="31">
        <f t="shared" si="43"/>
        <v>11.61229019233329</v>
      </c>
      <c r="K60" s="31">
        <f t="shared" si="43"/>
        <v>22.146642161416853</v>
      </c>
      <c r="L60" s="31">
        <f t="shared" si="43"/>
        <v>100</v>
      </c>
      <c r="M60" s="32"/>
      <c r="N60" s="32"/>
    </row>
    <row r="61" spans="2:14" ht="5.25" customHeight="1"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</row>
    <row r="62" spans="2:14" s="76" customFormat="1" ht="18" customHeight="1">
      <c r="B62" s="29" t="s">
        <v>12</v>
      </c>
      <c r="C62" s="30">
        <v>2018</v>
      </c>
      <c r="D62" s="31">
        <f t="shared" ref="D62:L62" si="44">D123</f>
        <v>2.7108852991907089</v>
      </c>
      <c r="E62" s="31">
        <f t="shared" si="44"/>
        <v>3.6926646420542739</v>
      </c>
      <c r="F62" s="31">
        <f t="shared" si="44"/>
        <v>12.44665371307231</v>
      </c>
      <c r="G62" s="31">
        <f t="shared" si="44"/>
        <v>30.054779852271306</v>
      </c>
      <c r="H62" s="31">
        <f t="shared" si="44"/>
        <v>10.199667877739921</v>
      </c>
      <c r="I62" s="31">
        <f t="shared" si="44"/>
        <v>8.7238657234894088</v>
      </c>
      <c r="J62" s="31">
        <f t="shared" si="44"/>
        <v>14.351276107675584</v>
      </c>
      <c r="K62" s="31">
        <f t="shared" si="44"/>
        <v>17.820206784506482</v>
      </c>
      <c r="L62" s="31">
        <f t="shared" si="44"/>
        <v>100</v>
      </c>
      <c r="M62" s="32"/>
      <c r="N62" s="32"/>
    </row>
    <row r="63" spans="2:14" s="76" customFormat="1" ht="18" customHeight="1">
      <c r="B63" s="29" t="s">
        <v>13</v>
      </c>
      <c r="C63" s="30">
        <v>2018</v>
      </c>
      <c r="D63" s="31">
        <f t="shared" ref="D63:L63" si="45">D124</f>
        <v>2.2498445828979761</v>
      </c>
      <c r="E63" s="31">
        <f t="shared" si="45"/>
        <v>4.7225511399893128</v>
      </c>
      <c r="F63" s="31">
        <f t="shared" si="45"/>
        <v>14.979520971707561</v>
      </c>
      <c r="G63" s="31">
        <f t="shared" si="45"/>
        <v>26.104429007079833</v>
      </c>
      <c r="H63" s="31">
        <f t="shared" si="45"/>
        <v>9.2651222462855767</v>
      </c>
      <c r="I63" s="31">
        <f t="shared" si="45"/>
        <v>9.1002571358508444</v>
      </c>
      <c r="J63" s="31">
        <f t="shared" si="45"/>
        <v>11.46164601827658</v>
      </c>
      <c r="K63" s="31">
        <f t="shared" si="45"/>
        <v>22.11662889791231</v>
      </c>
      <c r="L63" s="31">
        <f t="shared" si="45"/>
        <v>100</v>
      </c>
      <c r="M63" s="32"/>
      <c r="N63" s="32"/>
    </row>
    <row r="64" spans="2:14" s="76" customFormat="1" ht="18" customHeight="1">
      <c r="B64" s="65" t="s">
        <v>14</v>
      </c>
      <c r="C64" s="124">
        <v>2018</v>
      </c>
      <c r="D64" s="66">
        <f t="shared" ref="D64:L64" si="46">D125</f>
        <v>2.6241272271409066</v>
      </c>
      <c r="E64" s="66">
        <f t="shared" si="46"/>
        <v>4.9602164879991912</v>
      </c>
      <c r="F64" s="66">
        <f t="shared" si="46"/>
        <v>13.950907752091906</v>
      </c>
      <c r="G64" s="66">
        <f t="shared" si="46"/>
        <v>27.543499402118659</v>
      </c>
      <c r="H64" s="66">
        <f t="shared" si="46"/>
        <v>8.0979381480291206</v>
      </c>
      <c r="I64" s="66">
        <f t="shared" si="46"/>
        <v>9.5999427634466112</v>
      </c>
      <c r="J64" s="66">
        <f t="shared" si="46"/>
        <v>12.846274075118725</v>
      </c>
      <c r="K64" s="66">
        <f t="shared" si="46"/>
        <v>20.37709414405488</v>
      </c>
      <c r="L64" s="67">
        <f t="shared" si="46"/>
        <v>100</v>
      </c>
      <c r="M64" s="32"/>
      <c r="N64" s="32"/>
    </row>
    <row r="65" spans="2:14" s="76" customFormat="1" ht="18" hidden="1" customHeight="1">
      <c r="B65" s="65" t="s">
        <v>15</v>
      </c>
      <c r="C65" s="124">
        <v>2018</v>
      </c>
      <c r="D65" s="66" t="e">
        <f t="shared" ref="D65:L65" si="47">D126</f>
        <v>#DIV/0!</v>
      </c>
      <c r="E65" s="66" t="e">
        <f t="shared" si="47"/>
        <v>#DIV/0!</v>
      </c>
      <c r="F65" s="66" t="e">
        <f t="shared" si="47"/>
        <v>#DIV/0!</v>
      </c>
      <c r="G65" s="66" t="e">
        <f t="shared" si="47"/>
        <v>#DIV/0!</v>
      </c>
      <c r="H65" s="66" t="e">
        <f t="shared" si="47"/>
        <v>#DIV/0!</v>
      </c>
      <c r="I65" s="66" t="e">
        <f t="shared" si="47"/>
        <v>#DIV/0!</v>
      </c>
      <c r="J65" s="66" t="e">
        <f t="shared" si="47"/>
        <v>#DIV/0!</v>
      </c>
      <c r="K65" s="66" t="e">
        <f t="shared" si="47"/>
        <v>#DIV/0!</v>
      </c>
      <c r="L65" s="67" t="e">
        <f t="shared" si="47"/>
        <v>#DIV/0!</v>
      </c>
      <c r="M65" s="32"/>
      <c r="N65" s="32"/>
    </row>
    <row r="66" spans="2:14" s="76" customFormat="1" ht="18" customHeight="1">
      <c r="B66" s="279" t="s">
        <v>16</v>
      </c>
      <c r="C66" s="279"/>
      <c r="D66" s="274"/>
      <c r="E66" s="274"/>
      <c r="F66" s="274"/>
      <c r="G66" s="274"/>
      <c r="H66" s="274"/>
      <c r="I66" s="274"/>
      <c r="J66" s="274"/>
      <c r="K66" s="274"/>
      <c r="L66" s="274"/>
      <c r="M66" s="32"/>
      <c r="N66" s="32"/>
    </row>
    <row r="67" spans="2:14" s="76" customFormat="1" ht="18" customHeight="1">
      <c r="B67" s="275" t="s">
        <v>28</v>
      </c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32"/>
      <c r="N67" s="32"/>
    </row>
    <row r="68" spans="2:14" s="76" customFormat="1" ht="18" hidden="1" customHeight="1">
      <c r="B68" s="29" t="s">
        <v>12</v>
      </c>
      <c r="C68" s="30">
        <v>2015</v>
      </c>
      <c r="D68" s="31">
        <v>28.695808</v>
      </c>
      <c r="E68" s="31">
        <v>56.902070999999999</v>
      </c>
      <c r="F68" s="31">
        <v>137.33361199999999</v>
      </c>
      <c r="G68" s="31">
        <v>352.233968</v>
      </c>
      <c r="H68" s="31">
        <v>133.72554299999999</v>
      </c>
      <c r="I68" s="31">
        <v>91.643844000000001</v>
      </c>
      <c r="J68" s="31">
        <v>134.44732099999999</v>
      </c>
      <c r="K68" s="31">
        <v>201.559371</v>
      </c>
      <c r="L68" s="31">
        <v>1136.5415379999999</v>
      </c>
      <c r="M68" s="32"/>
      <c r="N68" s="32"/>
    </row>
    <row r="69" spans="2:14" s="76" customFormat="1" ht="18" hidden="1" customHeight="1">
      <c r="B69" s="29" t="s">
        <v>13</v>
      </c>
      <c r="C69" s="30">
        <v>2015</v>
      </c>
      <c r="D69" s="31">
        <v>24.927284</v>
      </c>
      <c r="E69" s="31">
        <v>41.665768999999997</v>
      </c>
      <c r="F69" s="31">
        <v>126.010876</v>
      </c>
      <c r="G69" s="31">
        <v>270.99415199999999</v>
      </c>
      <c r="H69" s="31">
        <v>98.277159999999995</v>
      </c>
      <c r="I69" s="31">
        <v>94.252707000000001</v>
      </c>
      <c r="J69" s="31">
        <v>116.46514000000001</v>
      </c>
      <c r="K69" s="31">
        <v>205.844998</v>
      </c>
      <c r="L69" s="31">
        <v>978.438086</v>
      </c>
      <c r="M69" s="32"/>
      <c r="N69" s="32"/>
    </row>
    <row r="70" spans="2:14" s="76" customFormat="1" ht="18" hidden="1" customHeight="1">
      <c r="B70" s="29" t="s">
        <v>14</v>
      </c>
      <c r="C70" s="30">
        <v>2015</v>
      </c>
      <c r="D70" s="31">
        <v>25.884094000000001</v>
      </c>
      <c r="E70" s="31">
        <v>75.057147999999998</v>
      </c>
      <c r="F70" s="31">
        <v>124.811961</v>
      </c>
      <c r="G70" s="31">
        <v>257.46009299999997</v>
      </c>
      <c r="H70" s="31">
        <v>90.070700000000002</v>
      </c>
      <c r="I70" s="31">
        <v>84.548381000000006</v>
      </c>
      <c r="J70" s="31">
        <v>84.459254000000001</v>
      </c>
      <c r="K70" s="31">
        <v>185.04219000000001</v>
      </c>
      <c r="L70" s="31">
        <v>927.33382099999994</v>
      </c>
      <c r="M70" s="32"/>
      <c r="N70" s="32"/>
    </row>
    <row r="71" spans="2:14" s="76" customFormat="1" ht="18" customHeight="1">
      <c r="B71" s="29" t="s">
        <v>15</v>
      </c>
      <c r="C71" s="30">
        <v>2015</v>
      </c>
      <c r="D71" s="31">
        <v>20.247208000000001</v>
      </c>
      <c r="E71" s="31">
        <v>55.608595000000001</v>
      </c>
      <c r="F71" s="31">
        <v>86.080787000000001</v>
      </c>
      <c r="G71" s="31">
        <v>265.78134299999999</v>
      </c>
      <c r="H71" s="31">
        <v>66.830596999999997</v>
      </c>
      <c r="I71" s="31">
        <v>74.305463000000003</v>
      </c>
      <c r="J71" s="31">
        <v>75.502460999999997</v>
      </c>
      <c r="K71" s="31">
        <v>216.86393799999999</v>
      </c>
      <c r="L71" s="31">
        <v>861.22039199999995</v>
      </c>
      <c r="M71" s="32"/>
      <c r="N71" s="32"/>
    </row>
    <row r="72" spans="2:14" ht="5.25" customHeight="1">
      <c r="B72" s="275"/>
      <c r="C72" s="275"/>
      <c r="D72" s="275"/>
      <c r="E72" s="275"/>
      <c r="F72" s="275"/>
      <c r="G72" s="275"/>
      <c r="H72" s="275"/>
      <c r="I72" s="275"/>
      <c r="J72" s="275"/>
      <c r="K72" s="275"/>
      <c r="L72" s="275"/>
      <c r="M72" s="70"/>
      <c r="N72" s="70"/>
    </row>
    <row r="73" spans="2:14" s="76" customFormat="1" ht="18" customHeight="1">
      <c r="B73" s="29" t="s">
        <v>12</v>
      </c>
      <c r="C73" s="30">
        <v>2016</v>
      </c>
      <c r="D73" s="31">
        <v>33.044597000000003</v>
      </c>
      <c r="E73" s="31">
        <v>55.480350000000001</v>
      </c>
      <c r="F73" s="31">
        <v>144.823396</v>
      </c>
      <c r="G73" s="31">
        <v>337.569456</v>
      </c>
      <c r="H73" s="31">
        <v>124.011315</v>
      </c>
      <c r="I73" s="31">
        <v>94.533730000000006</v>
      </c>
      <c r="J73" s="31">
        <v>161.09096199999999</v>
      </c>
      <c r="K73" s="31">
        <v>206.62532300000001</v>
      </c>
      <c r="L73" s="31">
        <v>1157.1791290000001</v>
      </c>
      <c r="M73" s="32"/>
      <c r="N73" s="32"/>
    </row>
    <row r="74" spans="2:14" s="76" customFormat="1" ht="18" customHeight="1">
      <c r="B74" s="29" t="s">
        <v>13</v>
      </c>
      <c r="C74" s="30">
        <v>2016</v>
      </c>
      <c r="D74" s="31">
        <v>22.246603</v>
      </c>
      <c r="E74" s="31">
        <v>45.328175999999999</v>
      </c>
      <c r="F74" s="31">
        <v>145.15895499999999</v>
      </c>
      <c r="G74" s="31">
        <v>275.782781</v>
      </c>
      <c r="H74" s="31">
        <v>95.637811999999997</v>
      </c>
      <c r="I74" s="31">
        <v>92.018378999999996</v>
      </c>
      <c r="J74" s="31">
        <v>112.962858</v>
      </c>
      <c r="K74" s="31">
        <v>199.89303699999999</v>
      </c>
      <c r="L74" s="31">
        <v>989.02860099999998</v>
      </c>
    </row>
    <row r="75" spans="2:14" s="76" customFormat="1" ht="18" customHeight="1">
      <c r="B75" s="29" t="s">
        <v>14</v>
      </c>
      <c r="C75" s="30">
        <v>2016</v>
      </c>
      <c r="D75" s="31">
        <v>20.791246999999998</v>
      </c>
      <c r="E75" s="31">
        <v>61.450377000000003</v>
      </c>
      <c r="F75" s="31">
        <v>116.120302</v>
      </c>
      <c r="G75" s="31">
        <v>250.65820400000001</v>
      </c>
      <c r="H75" s="31">
        <v>73.477457000000001</v>
      </c>
      <c r="I75" s="31">
        <v>82.337784999999997</v>
      </c>
      <c r="J75" s="31">
        <v>97.420777000000001</v>
      </c>
      <c r="K75" s="31">
        <v>159.61813799999999</v>
      </c>
      <c r="L75" s="31">
        <v>861.87428699999998</v>
      </c>
      <c r="M75" s="32"/>
      <c r="N75" s="32"/>
    </row>
    <row r="76" spans="2:14" s="76" customFormat="1" ht="18" customHeight="1">
      <c r="B76" s="29" t="s">
        <v>15</v>
      </c>
      <c r="C76" s="30">
        <v>2016</v>
      </c>
      <c r="D76" s="31">
        <v>18.993921</v>
      </c>
      <c r="E76" s="31">
        <v>41.415134999999999</v>
      </c>
      <c r="F76" s="31">
        <v>97.435226999999998</v>
      </c>
      <c r="G76" s="31">
        <v>286.66601200000002</v>
      </c>
      <c r="H76" s="31">
        <v>61.645237000000002</v>
      </c>
      <c r="I76" s="31">
        <v>81.643320000000003</v>
      </c>
      <c r="J76" s="31">
        <v>84.332695999999999</v>
      </c>
      <c r="K76" s="31">
        <v>151.54529199999999</v>
      </c>
      <c r="L76" s="31">
        <v>823.67683999999997</v>
      </c>
    </row>
    <row r="77" spans="2:14" ht="5.25" customHeight="1">
      <c r="B77" s="275"/>
      <c r="C77" s="275"/>
      <c r="D77" s="275"/>
      <c r="E77" s="275"/>
      <c r="F77" s="275"/>
      <c r="G77" s="275"/>
      <c r="H77" s="275"/>
      <c r="I77" s="275"/>
      <c r="J77" s="275"/>
      <c r="K77" s="275"/>
      <c r="L77" s="275"/>
      <c r="M77" s="70"/>
      <c r="N77" s="70"/>
    </row>
    <row r="78" spans="2:14" s="76" customFormat="1" ht="18" customHeight="1">
      <c r="B78" s="29" t="s">
        <v>12</v>
      </c>
      <c r="C78" s="30">
        <v>2017</v>
      </c>
      <c r="D78" s="31">
        <v>37.602618999999997</v>
      </c>
      <c r="E78" s="31">
        <v>43.117767999999998</v>
      </c>
      <c r="F78" s="31">
        <v>152.05413899999999</v>
      </c>
      <c r="G78" s="31">
        <v>353.95982400000003</v>
      </c>
      <c r="H78" s="31">
        <v>116.584642</v>
      </c>
      <c r="I78" s="31">
        <v>95.854855000000001</v>
      </c>
      <c r="J78" s="31">
        <v>144.43507399999999</v>
      </c>
      <c r="K78" s="31">
        <v>182.23697100000001</v>
      </c>
      <c r="L78" s="31">
        <v>1125.845892</v>
      </c>
    </row>
    <row r="79" spans="2:14" s="76" customFormat="1" ht="18" customHeight="1">
      <c r="B79" s="29" t="s">
        <v>13</v>
      </c>
      <c r="C79" s="30">
        <v>2017</v>
      </c>
      <c r="D79" s="31">
        <v>20.513883</v>
      </c>
      <c r="E79" s="31">
        <v>39.6021</v>
      </c>
      <c r="F79" s="31">
        <v>135.70327399999999</v>
      </c>
      <c r="G79" s="31">
        <v>263.284132</v>
      </c>
      <c r="H79" s="31">
        <v>91.675262000000004</v>
      </c>
      <c r="I79" s="31">
        <v>93.585165000000003</v>
      </c>
      <c r="J79" s="31">
        <v>105.301328</v>
      </c>
      <c r="K79" s="31">
        <v>222.04654199999999</v>
      </c>
      <c r="L79" s="31">
        <v>971.71168599999999</v>
      </c>
    </row>
    <row r="80" spans="2:14" s="76" customFormat="1" ht="18" customHeight="1">
      <c r="B80" s="29" t="s">
        <v>14</v>
      </c>
      <c r="C80" s="30">
        <v>2017</v>
      </c>
      <c r="D80" s="31">
        <v>20.445556</v>
      </c>
      <c r="E80" s="31">
        <v>55.902897000000003</v>
      </c>
      <c r="F80" s="31">
        <v>123.901493</v>
      </c>
      <c r="G80" s="31">
        <v>241.17364599999999</v>
      </c>
      <c r="H80" s="31">
        <v>74.242667999999995</v>
      </c>
      <c r="I80" s="31">
        <v>85.052110999999996</v>
      </c>
      <c r="J80" s="31">
        <v>94.833703999999997</v>
      </c>
      <c r="K80" s="31">
        <v>172.963605</v>
      </c>
      <c r="L80" s="31">
        <v>868.51567999999997</v>
      </c>
    </row>
    <row r="81" spans="2:14" s="76" customFormat="1" ht="18" customHeight="1">
      <c r="B81" s="29" t="s">
        <v>15</v>
      </c>
      <c r="C81" s="30">
        <v>2017</v>
      </c>
      <c r="D81" s="33">
        <v>17.265277999999999</v>
      </c>
      <c r="E81" s="33">
        <v>30.191768</v>
      </c>
      <c r="F81" s="33">
        <v>117.890047</v>
      </c>
      <c r="G81" s="33">
        <v>254.00017099999999</v>
      </c>
      <c r="H81" s="33">
        <v>58.095089000000002</v>
      </c>
      <c r="I81" s="33">
        <v>85.622337000000002</v>
      </c>
      <c r="J81" s="33">
        <v>98.707204000000004</v>
      </c>
      <c r="K81" s="33">
        <v>188.251679</v>
      </c>
      <c r="L81" s="33">
        <v>850.02357300000006</v>
      </c>
    </row>
    <row r="82" spans="2:14" ht="5.25" customHeight="1">
      <c r="B82" s="275"/>
      <c r="C82" s="275"/>
      <c r="D82" s="275"/>
      <c r="E82" s="275"/>
      <c r="F82" s="275"/>
      <c r="G82" s="275"/>
      <c r="H82" s="275"/>
      <c r="I82" s="275"/>
      <c r="J82" s="275"/>
      <c r="K82" s="275"/>
      <c r="L82" s="275"/>
      <c r="M82" s="70"/>
      <c r="N82" s="70"/>
    </row>
    <row r="83" spans="2:14" s="76" customFormat="1" ht="18" customHeight="1">
      <c r="B83" s="29" t="s">
        <v>12</v>
      </c>
      <c r="C83" s="30">
        <v>2018</v>
      </c>
      <c r="D83" s="33">
        <v>30.776648000000002</v>
      </c>
      <c r="E83" s="33">
        <v>41.922777000000004</v>
      </c>
      <c r="F83" s="33">
        <v>141.30670900000001</v>
      </c>
      <c r="G83" s="33">
        <v>341.21155199999998</v>
      </c>
      <c r="H83" s="33">
        <v>115.796706</v>
      </c>
      <c r="I83" s="33">
        <v>99.041942000000006</v>
      </c>
      <c r="J83" s="33">
        <v>162.92986400000001</v>
      </c>
      <c r="K83" s="33">
        <v>202.312592</v>
      </c>
      <c r="L83" s="33">
        <v>1135.2987900000001</v>
      </c>
    </row>
    <row r="84" spans="2:14" s="76" customFormat="1" ht="18" customHeight="1">
      <c r="B84" s="29" t="s">
        <v>13</v>
      </c>
      <c r="C84" s="30">
        <v>2018</v>
      </c>
      <c r="D84" s="33">
        <v>22.615109</v>
      </c>
      <c r="E84" s="33">
        <v>47.470393999999999</v>
      </c>
      <c r="F84" s="33">
        <v>150.571956</v>
      </c>
      <c r="G84" s="33">
        <v>262.39790599999998</v>
      </c>
      <c r="H84" s="33">
        <v>93.131654999999995</v>
      </c>
      <c r="I84" s="33">
        <v>91.474455000000006</v>
      </c>
      <c r="J84" s="33">
        <v>115.210791</v>
      </c>
      <c r="K84" s="33">
        <v>222.31312199999999</v>
      </c>
      <c r="L84" s="33">
        <v>1005.185388</v>
      </c>
    </row>
    <row r="85" spans="2:14" s="76" customFormat="1" ht="18" customHeight="1">
      <c r="B85" s="65" t="s">
        <v>14</v>
      </c>
      <c r="C85" s="124">
        <v>2018</v>
      </c>
      <c r="D85" s="26">
        <v>24.060165999999999</v>
      </c>
      <c r="E85" s="26">
        <v>45.479362000000002</v>
      </c>
      <c r="F85" s="26">
        <v>127.91344599999999</v>
      </c>
      <c r="G85" s="26">
        <v>252.54155399999999</v>
      </c>
      <c r="H85" s="26">
        <v>74.248586000000003</v>
      </c>
      <c r="I85" s="26">
        <v>88.020205000000004</v>
      </c>
      <c r="J85" s="26">
        <v>117.785252</v>
      </c>
      <c r="K85" s="26">
        <v>186.83403100000001</v>
      </c>
      <c r="L85" s="64">
        <v>916.88260200000002</v>
      </c>
    </row>
    <row r="86" spans="2:14" s="76" customFormat="1" ht="18" hidden="1" customHeight="1">
      <c r="B86" s="65" t="s">
        <v>15</v>
      </c>
      <c r="C86" s="124">
        <v>2018</v>
      </c>
      <c r="D86" s="26"/>
      <c r="E86" s="26"/>
      <c r="F86" s="26"/>
      <c r="G86" s="26"/>
      <c r="H86" s="26"/>
      <c r="I86" s="26"/>
      <c r="J86" s="26"/>
      <c r="K86" s="26"/>
      <c r="L86" s="64"/>
    </row>
    <row r="87" spans="2:14" s="76" customFormat="1" ht="18" customHeight="1">
      <c r="B87" s="276" t="s">
        <v>64</v>
      </c>
      <c r="C87" s="277"/>
      <c r="D87" s="277"/>
      <c r="E87" s="277"/>
      <c r="F87" s="277"/>
      <c r="G87" s="277"/>
      <c r="H87" s="277"/>
      <c r="I87" s="277"/>
      <c r="J87" s="277"/>
      <c r="K87" s="277"/>
      <c r="L87" s="278"/>
      <c r="M87" s="32"/>
      <c r="N87" s="32"/>
    </row>
    <row r="88" spans="2:14" s="76" customFormat="1" ht="18" hidden="1" customHeight="1">
      <c r="B88" s="29" t="s">
        <v>12</v>
      </c>
      <c r="C88" s="30">
        <v>2015</v>
      </c>
      <c r="D88" s="31">
        <v>-16.480635272981885</v>
      </c>
      <c r="E88" s="31">
        <v>30.728502290709621</v>
      </c>
      <c r="F88" s="31">
        <v>5.466343539948574</v>
      </c>
      <c r="G88" s="31">
        <v>-3.8255834090283436</v>
      </c>
      <c r="H88" s="31">
        <v>3.8130863392291348</v>
      </c>
      <c r="I88" s="31">
        <v>9.319421386219009</v>
      </c>
      <c r="J88" s="31">
        <v>2.5490080186074233</v>
      </c>
      <c r="K88" s="31">
        <v>4.3034951182567402</v>
      </c>
      <c r="L88" s="31">
        <v>2.2677317381716993</v>
      </c>
      <c r="M88" s="32"/>
      <c r="N88" s="32"/>
    </row>
    <row r="89" spans="2:14" s="76" customFormat="1" ht="18" hidden="1" customHeight="1">
      <c r="B89" s="29" t="s">
        <v>13</v>
      </c>
      <c r="C89" s="30">
        <v>2015</v>
      </c>
      <c r="D89" s="31">
        <v>-7.583135024480538</v>
      </c>
      <c r="E89" s="31">
        <v>-14.723166092239776</v>
      </c>
      <c r="F89" s="31">
        <v>9.8029809598545476</v>
      </c>
      <c r="G89" s="31">
        <v>-4.1183487311855931</v>
      </c>
      <c r="H89" s="31">
        <v>1.4774953469809191</v>
      </c>
      <c r="I89" s="31">
        <v>4.7706061495233572</v>
      </c>
      <c r="J89" s="31">
        <v>32.063687992748555</v>
      </c>
      <c r="K89" s="31">
        <v>6.8771846167673196</v>
      </c>
      <c r="L89" s="31">
        <v>3.9981659961315335</v>
      </c>
      <c r="M89" s="32"/>
      <c r="N89" s="32"/>
    </row>
    <row r="90" spans="2:14" s="76" customFormat="1" ht="18" hidden="1" customHeight="1">
      <c r="B90" s="29" t="s">
        <v>14</v>
      </c>
      <c r="C90" s="30">
        <v>2015</v>
      </c>
      <c r="D90" s="31">
        <v>-4.5714159100225711</v>
      </c>
      <c r="E90" s="31">
        <v>30.458232399332068</v>
      </c>
      <c r="F90" s="31">
        <v>21.651003229271193</v>
      </c>
      <c r="G90" s="31">
        <v>-4.4540254449756453</v>
      </c>
      <c r="H90" s="31">
        <v>-5.2682088374766209</v>
      </c>
      <c r="I90" s="31">
        <v>6.2335831103788539</v>
      </c>
      <c r="J90" s="31">
        <v>12.908295396002606</v>
      </c>
      <c r="K90" s="31">
        <v>8.4706808608931929</v>
      </c>
      <c r="L90" s="31">
        <v>5.7658329061861506</v>
      </c>
      <c r="M90" s="32"/>
      <c r="N90" s="32"/>
    </row>
    <row r="91" spans="2:14" s="76" customFormat="1" ht="18" customHeight="1">
      <c r="B91" s="29" t="s">
        <v>15</v>
      </c>
      <c r="C91" s="30">
        <v>2015</v>
      </c>
      <c r="D91" s="31">
        <v>-10.83122788942587</v>
      </c>
      <c r="E91" s="31">
        <v>19.691393310603811</v>
      </c>
      <c r="F91" s="31">
        <v>-0.59028482632433887</v>
      </c>
      <c r="G91" s="31">
        <v>-0.66628264401234771</v>
      </c>
      <c r="H91" s="31">
        <v>-15.859189855753256</v>
      </c>
      <c r="I91" s="31">
        <v>-2.2490060717716269</v>
      </c>
      <c r="J91" s="31">
        <v>14.012401275840222</v>
      </c>
      <c r="K91" s="31">
        <v>23.089171519006534</v>
      </c>
      <c r="L91" s="31">
        <v>4.8769580196562057</v>
      </c>
      <c r="M91" s="32"/>
      <c r="N91" s="32"/>
    </row>
    <row r="92" spans="2:14" ht="5.25" customHeight="1"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</row>
    <row r="93" spans="2:14" s="76" customFormat="1" ht="18" customHeight="1">
      <c r="B93" s="29" t="s">
        <v>12</v>
      </c>
      <c r="C93" s="30">
        <v>2016</v>
      </c>
      <c r="D93" s="31">
        <f>(D73-D68)/D68*100</f>
        <v>15.154788462482058</v>
      </c>
      <c r="E93" s="31">
        <f t="shared" ref="E93:L93" si="48">(E73-E68)/E68*100</f>
        <v>-2.4985399916287721</v>
      </c>
      <c r="F93" s="31">
        <f t="shared" si="48"/>
        <v>5.4537151473158767</v>
      </c>
      <c r="G93" s="31">
        <f t="shared" si="48"/>
        <v>-4.1632872840929416</v>
      </c>
      <c r="H93" s="31">
        <f t="shared" si="48"/>
        <v>-7.2643025274535562</v>
      </c>
      <c r="I93" s="31">
        <f t="shared" si="48"/>
        <v>3.1533880224404425</v>
      </c>
      <c r="J93" s="31">
        <f t="shared" si="48"/>
        <v>19.817160209536645</v>
      </c>
      <c r="K93" s="31">
        <f t="shared" si="48"/>
        <v>2.5133795441344229</v>
      </c>
      <c r="L93" s="31">
        <f t="shared" si="48"/>
        <v>1.8158237345479369</v>
      </c>
      <c r="M93" s="32"/>
      <c r="N93" s="32"/>
    </row>
    <row r="94" spans="2:14" s="76" customFormat="1" ht="18" customHeight="1">
      <c r="B94" s="29" t="s">
        <v>13</v>
      </c>
      <c r="C94" s="30">
        <v>2016</v>
      </c>
      <c r="D94" s="31">
        <f t="shared" ref="D94:L94" si="49">(D74-D69)/D69*100</f>
        <v>-10.75400352481241</v>
      </c>
      <c r="E94" s="31">
        <f t="shared" si="49"/>
        <v>8.7899661710311943</v>
      </c>
      <c r="F94" s="31">
        <f t="shared" si="49"/>
        <v>15.195576451670725</v>
      </c>
      <c r="G94" s="31">
        <f t="shared" si="49"/>
        <v>1.7670599031967358</v>
      </c>
      <c r="H94" s="31">
        <f t="shared" si="49"/>
        <v>-2.685616881887916</v>
      </c>
      <c r="I94" s="31">
        <f t="shared" si="49"/>
        <v>-2.370571701457874</v>
      </c>
      <c r="J94" s="31">
        <f t="shared" si="49"/>
        <v>-3.0071504657960384</v>
      </c>
      <c r="K94" s="31">
        <f t="shared" si="49"/>
        <v>-2.8914771103643777</v>
      </c>
      <c r="L94" s="31">
        <f t="shared" si="49"/>
        <v>1.0823898978928321</v>
      </c>
      <c r="M94" s="32"/>
      <c r="N94" s="32"/>
    </row>
    <row r="95" spans="2:14" s="76" customFormat="1" ht="18" customHeight="1">
      <c r="B95" s="29" t="s">
        <v>14</v>
      </c>
      <c r="C95" s="30">
        <v>2016</v>
      </c>
      <c r="D95" s="31">
        <f t="shared" ref="D95:L95" si="50">(D75-D70)/D70*100</f>
        <v>-19.675585322785498</v>
      </c>
      <c r="E95" s="31">
        <f t="shared" si="50"/>
        <v>-18.128547863289445</v>
      </c>
      <c r="F95" s="31">
        <f t="shared" si="50"/>
        <v>-6.963802932316721</v>
      </c>
      <c r="G95" s="31">
        <f t="shared" si="50"/>
        <v>-2.6419197323912877</v>
      </c>
      <c r="H95" s="31">
        <f t="shared" si="50"/>
        <v>-18.422464797098282</v>
      </c>
      <c r="I95" s="31">
        <f t="shared" si="50"/>
        <v>-2.61459293939645</v>
      </c>
      <c r="J95" s="31">
        <f t="shared" si="50"/>
        <v>15.34648056446248</v>
      </c>
      <c r="K95" s="31">
        <f t="shared" si="50"/>
        <v>-13.739597439913576</v>
      </c>
      <c r="L95" s="31">
        <f t="shared" si="50"/>
        <v>-7.0588964316443255</v>
      </c>
      <c r="M95" s="32"/>
      <c r="N95" s="32"/>
    </row>
    <row r="96" spans="2:14" s="76" customFormat="1" ht="18" customHeight="1">
      <c r="B96" s="29" t="s">
        <v>15</v>
      </c>
      <c r="C96" s="30">
        <v>2016</v>
      </c>
      <c r="D96" s="31">
        <f t="shared" ref="D96:L96" si="51">(D76-D71)/D71*100</f>
        <v>-6.1899250504069512</v>
      </c>
      <c r="E96" s="31">
        <f t="shared" si="51"/>
        <v>-25.523860115509123</v>
      </c>
      <c r="F96" s="31">
        <f t="shared" si="51"/>
        <v>13.190446318758674</v>
      </c>
      <c r="G96" s="31">
        <f t="shared" si="51"/>
        <v>7.8578386143530148</v>
      </c>
      <c r="H96" s="31">
        <f t="shared" si="51"/>
        <v>-7.758961063897118</v>
      </c>
      <c r="I96" s="31">
        <f t="shared" si="51"/>
        <v>9.8752591044348907</v>
      </c>
      <c r="J96" s="31">
        <f t="shared" si="51"/>
        <v>11.695294276566697</v>
      </c>
      <c r="K96" s="31">
        <f t="shared" si="51"/>
        <v>-30.11964395850822</v>
      </c>
      <c r="L96" s="31">
        <f t="shared" si="51"/>
        <v>-4.359343130834735</v>
      </c>
      <c r="M96" s="32"/>
      <c r="N96" s="32"/>
    </row>
    <row r="97" spans="2:14" ht="5.25" customHeight="1">
      <c r="B97" s="275"/>
      <c r="C97" s="275"/>
      <c r="D97" s="275"/>
      <c r="E97" s="275"/>
      <c r="F97" s="275"/>
      <c r="G97" s="275"/>
      <c r="H97" s="275"/>
      <c r="I97" s="275"/>
      <c r="J97" s="275"/>
      <c r="K97" s="275"/>
      <c r="L97" s="275"/>
    </row>
    <row r="98" spans="2:14" s="76" customFormat="1" ht="18" customHeight="1">
      <c r="B98" s="29" t="s">
        <v>12</v>
      </c>
      <c r="C98" s="30">
        <v>2017</v>
      </c>
      <c r="D98" s="31">
        <f>(D78-D73)/D73*100</f>
        <v>13.793546945057292</v>
      </c>
      <c r="E98" s="31">
        <f t="shared" ref="E98:L98" si="52">(E78-E73)/E73*100</f>
        <v>-22.282811842391052</v>
      </c>
      <c r="F98" s="31">
        <f t="shared" si="52"/>
        <v>4.9928003345536727</v>
      </c>
      <c r="G98" s="31">
        <f t="shared" si="52"/>
        <v>4.8554061123350047</v>
      </c>
      <c r="H98" s="31">
        <f t="shared" si="52"/>
        <v>-5.9887059499369029</v>
      </c>
      <c r="I98" s="31">
        <f t="shared" si="52"/>
        <v>1.3975170555525471</v>
      </c>
      <c r="J98" s="31">
        <f t="shared" si="52"/>
        <v>-10.339430464137402</v>
      </c>
      <c r="K98" s="31">
        <f t="shared" si="52"/>
        <v>-11.803176709371675</v>
      </c>
      <c r="L98" s="31">
        <f t="shared" si="52"/>
        <v>-2.7077257284338776</v>
      </c>
      <c r="M98" s="32"/>
      <c r="N98" s="32"/>
    </row>
    <row r="99" spans="2:14" s="76" customFormat="1" ht="18" customHeight="1">
      <c r="B99" s="29" t="s">
        <v>13</v>
      </c>
      <c r="C99" s="30">
        <v>2017</v>
      </c>
      <c r="D99" s="31">
        <f t="shared" ref="D99:L99" si="53">(D79-D74)/D74*100</f>
        <v>-7.788694750385039</v>
      </c>
      <c r="E99" s="31">
        <f t="shared" si="53"/>
        <v>-12.632487131183041</v>
      </c>
      <c r="F99" s="31">
        <f t="shared" si="53"/>
        <v>-6.5140183738578159</v>
      </c>
      <c r="G99" s="31">
        <f t="shared" si="53"/>
        <v>-4.5320628629094868</v>
      </c>
      <c r="H99" s="31">
        <f t="shared" si="53"/>
        <v>-4.1432880124861002</v>
      </c>
      <c r="I99" s="31">
        <f t="shared" si="53"/>
        <v>1.7026881119042616</v>
      </c>
      <c r="J99" s="31">
        <f t="shared" si="53"/>
        <v>-6.7823443348078172</v>
      </c>
      <c r="K99" s="31">
        <f t="shared" si="53"/>
        <v>11.082679683334842</v>
      </c>
      <c r="L99" s="31">
        <f t="shared" si="53"/>
        <v>-1.7509013371798328</v>
      </c>
      <c r="M99" s="32"/>
      <c r="N99" s="32"/>
    </row>
    <row r="100" spans="2:14" s="76" customFormat="1" ht="18" customHeight="1">
      <c r="B100" s="29" t="s">
        <v>14</v>
      </c>
      <c r="C100" s="30">
        <v>2017</v>
      </c>
      <c r="D100" s="31">
        <f t="shared" ref="D100:L100" si="54">(D80-D75)/D75*100</f>
        <v>-1.6626756442266239</v>
      </c>
      <c r="E100" s="31">
        <f t="shared" si="54"/>
        <v>-9.0275768365098887</v>
      </c>
      <c r="F100" s="31">
        <f t="shared" si="54"/>
        <v>6.7009737883733784</v>
      </c>
      <c r="G100" s="31">
        <f t="shared" si="54"/>
        <v>-3.7838609902431202</v>
      </c>
      <c r="H100" s="31">
        <f t="shared" si="54"/>
        <v>1.0414228135304051</v>
      </c>
      <c r="I100" s="31">
        <f t="shared" si="54"/>
        <v>3.2965739848357591</v>
      </c>
      <c r="J100" s="31">
        <f t="shared" si="54"/>
        <v>-2.6555659682328376</v>
      </c>
      <c r="K100" s="31">
        <f t="shared" si="54"/>
        <v>8.3608712438432384</v>
      </c>
      <c r="L100" s="31">
        <f t="shared" si="54"/>
        <v>0.77057560483875931</v>
      </c>
      <c r="M100" s="32"/>
      <c r="N100" s="32"/>
    </row>
    <row r="101" spans="2:14" s="76" customFormat="1" ht="18" customHeight="1">
      <c r="B101" s="29" t="s">
        <v>15</v>
      </c>
      <c r="C101" s="30">
        <v>2017</v>
      </c>
      <c r="D101" s="31">
        <f t="shared" ref="D101:L101" si="55">(D81-D76)/D76*100</f>
        <v>-9.1010329041591866</v>
      </c>
      <c r="E101" s="31">
        <f t="shared" si="55"/>
        <v>-27.099675034259818</v>
      </c>
      <c r="F101" s="31">
        <f t="shared" si="55"/>
        <v>20.993249186970129</v>
      </c>
      <c r="G101" s="31">
        <f t="shared" si="55"/>
        <v>-11.395086837151808</v>
      </c>
      <c r="H101" s="31">
        <f t="shared" si="55"/>
        <v>-5.7589980552755442</v>
      </c>
      <c r="I101" s="31">
        <f t="shared" si="55"/>
        <v>4.8736589839805617</v>
      </c>
      <c r="J101" s="31">
        <f t="shared" si="55"/>
        <v>17.044999960632122</v>
      </c>
      <c r="K101" s="31">
        <f t="shared" si="55"/>
        <v>24.221397125289784</v>
      </c>
      <c r="L101" s="31">
        <f t="shared" si="55"/>
        <v>3.1986735234658399</v>
      </c>
      <c r="M101" s="32"/>
      <c r="N101" s="32"/>
    </row>
    <row r="102" spans="2:14" ht="5.25" customHeight="1">
      <c r="B102" s="275"/>
      <c r="C102" s="275"/>
      <c r="D102" s="275"/>
      <c r="E102" s="275"/>
      <c r="F102" s="275"/>
      <c r="G102" s="275"/>
      <c r="H102" s="275"/>
      <c r="I102" s="275"/>
      <c r="J102" s="275"/>
      <c r="K102" s="275"/>
      <c r="L102" s="275"/>
    </row>
    <row r="103" spans="2:14" s="76" customFormat="1" ht="18" customHeight="1">
      <c r="B103" s="29" t="s">
        <v>12</v>
      </c>
      <c r="C103" s="30">
        <v>2018</v>
      </c>
      <c r="D103" s="31">
        <f>(D83-D78)/D78*100</f>
        <v>-18.152913763799262</v>
      </c>
      <c r="E103" s="31">
        <f t="shared" ref="E103:L103" si="56">(E83-E78)/E78*100</f>
        <v>-2.7714583927442504</v>
      </c>
      <c r="F103" s="31">
        <f t="shared" si="56"/>
        <v>-7.0681601110509602</v>
      </c>
      <c r="G103" s="31">
        <f t="shared" si="56"/>
        <v>-3.601615532501802</v>
      </c>
      <c r="H103" s="31">
        <f t="shared" si="56"/>
        <v>-0.67584888239396235</v>
      </c>
      <c r="I103" s="31">
        <f t="shared" si="56"/>
        <v>3.3249093121052717</v>
      </c>
      <c r="J103" s="31">
        <f t="shared" si="56"/>
        <v>12.804916069070609</v>
      </c>
      <c r="K103" s="31">
        <f t="shared" si="56"/>
        <v>11.01621745019016</v>
      </c>
      <c r="L103" s="31">
        <f t="shared" si="56"/>
        <v>0.83962628164032993</v>
      </c>
      <c r="M103" s="32"/>
      <c r="N103" s="32"/>
    </row>
    <row r="104" spans="2:14" s="76" customFormat="1" ht="18" customHeight="1">
      <c r="B104" s="29" t="s">
        <v>13</v>
      </c>
      <c r="C104" s="30">
        <v>2018</v>
      </c>
      <c r="D104" s="31">
        <f t="shared" ref="D104:L104" si="57">(D84-D79)/D79*100</f>
        <v>10.242946203797693</v>
      </c>
      <c r="E104" s="31">
        <f t="shared" si="57"/>
        <v>19.868375666946953</v>
      </c>
      <c r="F104" s="31">
        <f t="shared" si="57"/>
        <v>10.956759967338744</v>
      </c>
      <c r="G104" s="31">
        <f t="shared" si="57"/>
        <v>-0.33660441032580801</v>
      </c>
      <c r="H104" s="31">
        <f t="shared" si="57"/>
        <v>1.5886434008773178</v>
      </c>
      <c r="I104" s="31">
        <f t="shared" si="57"/>
        <v>-2.2553895160627193</v>
      </c>
      <c r="J104" s="31">
        <f t="shared" si="57"/>
        <v>9.4105774240568021</v>
      </c>
      <c r="K104" s="31">
        <f t="shared" si="57"/>
        <v>0.12005591152147044</v>
      </c>
      <c r="L104" s="31">
        <f t="shared" si="57"/>
        <v>3.4448183017940983</v>
      </c>
      <c r="M104" s="32"/>
      <c r="N104" s="32"/>
    </row>
    <row r="105" spans="2:14" s="76" customFormat="1" ht="18" customHeight="1">
      <c r="B105" s="65" t="s">
        <v>14</v>
      </c>
      <c r="C105" s="124">
        <v>2018</v>
      </c>
      <c r="D105" s="66">
        <f t="shared" ref="D105:L105" si="58">(D85-D80)/D80*100</f>
        <v>17.679196398474069</v>
      </c>
      <c r="E105" s="66">
        <f t="shared" si="58"/>
        <v>-18.645786818525703</v>
      </c>
      <c r="F105" s="66">
        <f t="shared" si="58"/>
        <v>3.2380182860266191</v>
      </c>
      <c r="G105" s="66">
        <f t="shared" si="58"/>
        <v>4.7135780333146355</v>
      </c>
      <c r="H105" s="66">
        <f t="shared" si="58"/>
        <v>7.9711575020556986E-3</v>
      </c>
      <c r="I105" s="66">
        <f t="shared" si="58"/>
        <v>3.4897358397136173</v>
      </c>
      <c r="J105" s="66">
        <f t="shared" si="58"/>
        <v>24.201889235497966</v>
      </c>
      <c r="K105" s="66">
        <f t="shared" si="58"/>
        <v>8.0192743438713645</v>
      </c>
      <c r="L105" s="67">
        <f t="shared" si="58"/>
        <v>5.5689175352597031</v>
      </c>
      <c r="M105" s="32"/>
      <c r="N105" s="32"/>
    </row>
    <row r="106" spans="2:14" s="76" customFormat="1" ht="18" hidden="1" customHeight="1">
      <c r="B106" s="65" t="s">
        <v>15</v>
      </c>
      <c r="C106" s="124">
        <v>2018</v>
      </c>
      <c r="D106" s="66">
        <f t="shared" ref="D106:L106" si="59">(D86-D81)/D81*100</f>
        <v>-100</v>
      </c>
      <c r="E106" s="66">
        <f t="shared" si="59"/>
        <v>-100</v>
      </c>
      <c r="F106" s="66">
        <f t="shared" si="59"/>
        <v>-100</v>
      </c>
      <c r="G106" s="66">
        <f t="shared" si="59"/>
        <v>-100</v>
      </c>
      <c r="H106" s="66">
        <f t="shared" si="59"/>
        <v>-100</v>
      </c>
      <c r="I106" s="66">
        <f t="shared" si="59"/>
        <v>-100</v>
      </c>
      <c r="J106" s="66">
        <f t="shared" si="59"/>
        <v>-100</v>
      </c>
      <c r="K106" s="66">
        <f t="shared" si="59"/>
        <v>-100</v>
      </c>
      <c r="L106" s="67">
        <f t="shared" si="59"/>
        <v>-100</v>
      </c>
      <c r="M106" s="32"/>
      <c r="N106" s="32"/>
    </row>
    <row r="107" spans="2:14" s="76" customFormat="1" ht="18" customHeight="1">
      <c r="B107" s="276" t="s">
        <v>29</v>
      </c>
      <c r="C107" s="277"/>
      <c r="D107" s="277"/>
      <c r="E107" s="277"/>
      <c r="F107" s="277"/>
      <c r="G107" s="277"/>
      <c r="H107" s="277"/>
      <c r="I107" s="277"/>
      <c r="J107" s="277"/>
      <c r="K107" s="277"/>
      <c r="L107" s="278"/>
      <c r="M107" s="32"/>
      <c r="N107" s="32"/>
    </row>
    <row r="108" spans="2:14" s="76" customFormat="1" ht="18" hidden="1" customHeight="1">
      <c r="B108" s="29" t="s">
        <v>12</v>
      </c>
      <c r="C108" s="30">
        <v>2015</v>
      </c>
      <c r="D108" s="31">
        <f t="shared" ref="D108:L108" si="60">D68/$L68*100</f>
        <v>2.5248358322650239</v>
      </c>
      <c r="E108" s="31">
        <f t="shared" si="60"/>
        <v>5.0065984477903003</v>
      </c>
      <c r="F108" s="31">
        <f t="shared" si="60"/>
        <v>12.083466147807437</v>
      </c>
      <c r="G108" s="31">
        <f t="shared" si="60"/>
        <v>30.99173732091084</v>
      </c>
      <c r="H108" s="31">
        <f t="shared" si="60"/>
        <v>11.766005775320814</v>
      </c>
      <c r="I108" s="31">
        <f t="shared" si="60"/>
        <v>8.0633959196307003</v>
      </c>
      <c r="J108" s="31">
        <f t="shared" si="60"/>
        <v>11.829512297156358</v>
      </c>
      <c r="K108" s="31">
        <f t="shared" si="60"/>
        <v>17.734448259118533</v>
      </c>
      <c r="L108" s="31">
        <f t="shared" si="60"/>
        <v>100</v>
      </c>
      <c r="M108" s="32"/>
      <c r="N108" s="32"/>
    </row>
    <row r="109" spans="2:14" s="76" customFormat="1" ht="18" hidden="1" customHeight="1">
      <c r="B109" s="29" t="s">
        <v>13</v>
      </c>
      <c r="C109" s="30">
        <v>2015</v>
      </c>
      <c r="D109" s="31">
        <f t="shared" ref="D109:L109" si="61">D69/$L69*100</f>
        <v>2.5476608440199251</v>
      </c>
      <c r="E109" s="31">
        <f t="shared" si="61"/>
        <v>4.2583960698357366</v>
      </c>
      <c r="F109" s="31">
        <f t="shared" si="61"/>
        <v>12.878778719167725</v>
      </c>
      <c r="G109" s="31">
        <f t="shared" si="61"/>
        <v>27.696607059508921</v>
      </c>
      <c r="H109" s="31">
        <f t="shared" si="61"/>
        <v>10.044290119753168</v>
      </c>
      <c r="I109" s="31">
        <f t="shared" si="61"/>
        <v>9.6329761022814466</v>
      </c>
      <c r="J109" s="31">
        <f t="shared" si="61"/>
        <v>11.903169108648127</v>
      </c>
      <c r="K109" s="31">
        <f t="shared" si="61"/>
        <v>21.03812197678495</v>
      </c>
      <c r="L109" s="31">
        <f t="shared" si="61"/>
        <v>100</v>
      </c>
      <c r="M109" s="32"/>
      <c r="N109" s="32"/>
    </row>
    <row r="110" spans="2:14" s="76" customFormat="1" ht="18" hidden="1" customHeight="1">
      <c r="B110" s="29" t="s">
        <v>14</v>
      </c>
      <c r="C110" s="30">
        <v>2015</v>
      </c>
      <c r="D110" s="31">
        <f t="shared" ref="D110:L110" si="62">D70/$L70*100</f>
        <v>2.7912380001505412</v>
      </c>
      <c r="E110" s="31">
        <f t="shared" si="62"/>
        <v>8.0938650462528532</v>
      </c>
      <c r="F110" s="31">
        <f t="shared" si="62"/>
        <v>13.459226674748878</v>
      </c>
      <c r="G110" s="31">
        <f t="shared" si="62"/>
        <v>27.763474939624789</v>
      </c>
      <c r="H110" s="31">
        <f t="shared" si="62"/>
        <v>9.7128669266986662</v>
      </c>
      <c r="I110" s="31">
        <f t="shared" si="62"/>
        <v>9.1173619558948449</v>
      </c>
      <c r="J110" s="31">
        <f t="shared" si="62"/>
        <v>9.1077508538319574</v>
      </c>
      <c r="K110" s="31">
        <f t="shared" si="62"/>
        <v>19.954215602797476</v>
      </c>
      <c r="L110" s="31">
        <f t="shared" si="62"/>
        <v>100</v>
      </c>
      <c r="M110" s="32"/>
      <c r="N110" s="32"/>
    </row>
    <row r="111" spans="2:14" s="76" customFormat="1" ht="18" customHeight="1">
      <c r="B111" s="29" t="s">
        <v>15</v>
      </c>
      <c r="C111" s="30">
        <v>2015</v>
      </c>
      <c r="D111" s="31">
        <f t="shared" ref="D111:L111" si="63">D71/$L71*100</f>
        <v>2.3509903142191275</v>
      </c>
      <c r="E111" s="31">
        <f t="shared" si="63"/>
        <v>6.4569528911015386</v>
      </c>
      <c r="F111" s="31">
        <f t="shared" si="63"/>
        <v>9.9952100298154587</v>
      </c>
      <c r="G111" s="31">
        <f t="shared" si="63"/>
        <v>30.861013681153061</v>
      </c>
      <c r="H111" s="31">
        <f t="shared" si="63"/>
        <v>7.7599877593237485</v>
      </c>
      <c r="I111" s="31">
        <f t="shared" si="63"/>
        <v>8.62792656679221</v>
      </c>
      <c r="J111" s="31">
        <f t="shared" si="63"/>
        <v>8.7669151475456459</v>
      </c>
      <c r="K111" s="31">
        <f t="shared" si="63"/>
        <v>25.181003610049213</v>
      </c>
      <c r="L111" s="31">
        <f t="shared" si="63"/>
        <v>100</v>
      </c>
      <c r="M111" s="32"/>
      <c r="N111" s="32"/>
    </row>
    <row r="112" spans="2:14" ht="5.25" customHeight="1">
      <c r="B112" s="275"/>
      <c r="C112" s="275"/>
      <c r="D112" s="275"/>
      <c r="E112" s="275"/>
      <c r="F112" s="275"/>
      <c r="G112" s="275"/>
      <c r="H112" s="275"/>
      <c r="I112" s="275"/>
      <c r="J112" s="275"/>
      <c r="K112" s="275"/>
      <c r="L112" s="275"/>
    </row>
    <row r="113" spans="2:14" s="76" customFormat="1" ht="18" customHeight="1">
      <c r="B113" s="29" t="s">
        <v>12</v>
      </c>
      <c r="C113" s="30">
        <v>2016</v>
      </c>
      <c r="D113" s="31">
        <f t="shared" ref="D113:L113" si="64">D73/$L73*100</f>
        <v>2.8556164012875138</v>
      </c>
      <c r="E113" s="31">
        <f t="shared" si="64"/>
        <v>4.79444786114873</v>
      </c>
      <c r="F113" s="31">
        <f t="shared" si="64"/>
        <v>12.515209821071702</v>
      </c>
      <c r="G113" s="31">
        <f t="shared" si="64"/>
        <v>29.171754617776209</v>
      </c>
      <c r="H113" s="31">
        <f t="shared" si="64"/>
        <v>10.716691296287628</v>
      </c>
      <c r="I113" s="31">
        <f t="shared" si="64"/>
        <v>8.1693255288568203</v>
      </c>
      <c r="J113" s="31">
        <f t="shared" si="64"/>
        <v>13.921004791990157</v>
      </c>
      <c r="K113" s="31">
        <f t="shared" si="64"/>
        <v>17.855949681581233</v>
      </c>
      <c r="L113" s="31">
        <f t="shared" si="64"/>
        <v>100</v>
      </c>
      <c r="M113" s="32"/>
      <c r="N113" s="32"/>
    </row>
    <row r="114" spans="2:14" s="76" customFormat="1" ht="18" customHeight="1">
      <c r="B114" s="29" t="s">
        <v>13</v>
      </c>
      <c r="C114" s="30">
        <v>2016</v>
      </c>
      <c r="D114" s="31">
        <f t="shared" ref="D114:L114" si="65">D74/$L74*100</f>
        <v>2.2493386922791325</v>
      </c>
      <c r="E114" s="31">
        <f t="shared" si="65"/>
        <v>4.583100625620836</v>
      </c>
      <c r="F114" s="31">
        <f t="shared" si="65"/>
        <v>14.67692186588242</v>
      </c>
      <c r="G114" s="31">
        <f t="shared" si="65"/>
        <v>27.884206859251385</v>
      </c>
      <c r="H114" s="31">
        <f t="shared" si="65"/>
        <v>9.6698732375687886</v>
      </c>
      <c r="I114" s="31">
        <f t="shared" si="65"/>
        <v>9.3039148622153949</v>
      </c>
      <c r="J114" s="31">
        <f t="shared" si="65"/>
        <v>11.421596694553022</v>
      </c>
      <c r="K114" s="31">
        <f t="shared" si="65"/>
        <v>20.211047162629018</v>
      </c>
      <c r="L114" s="31">
        <f t="shared" si="65"/>
        <v>100</v>
      </c>
      <c r="M114" s="32"/>
      <c r="N114" s="32"/>
    </row>
    <row r="115" spans="2:14" s="76" customFormat="1" ht="18" customHeight="1">
      <c r="B115" s="29" t="s">
        <v>14</v>
      </c>
      <c r="C115" s="30">
        <v>2016</v>
      </c>
      <c r="D115" s="31">
        <f t="shared" ref="D115:L115" si="66">D75/$L75*100</f>
        <v>2.4123294213092126</v>
      </c>
      <c r="E115" s="31">
        <f t="shared" si="66"/>
        <v>7.1298538460748864</v>
      </c>
      <c r="F115" s="31">
        <f t="shared" si="66"/>
        <v>13.472997599706787</v>
      </c>
      <c r="G115" s="31">
        <f t="shared" si="66"/>
        <v>29.08291937476028</v>
      </c>
      <c r="H115" s="31">
        <f t="shared" si="66"/>
        <v>8.5253102579216407</v>
      </c>
      <c r="I115" s="31">
        <f t="shared" si="66"/>
        <v>9.5533404629810015</v>
      </c>
      <c r="J115" s="31">
        <f t="shared" si="66"/>
        <v>11.303362737401168</v>
      </c>
      <c r="K115" s="31">
        <f t="shared" si="66"/>
        <v>18.519886299845027</v>
      </c>
      <c r="L115" s="31">
        <f t="shared" si="66"/>
        <v>100</v>
      </c>
      <c r="M115" s="32"/>
      <c r="N115" s="32"/>
    </row>
    <row r="116" spans="2:14" s="76" customFormat="1" ht="18" customHeight="1">
      <c r="B116" s="29" t="s">
        <v>15</v>
      </c>
      <c r="C116" s="30">
        <v>2016</v>
      </c>
      <c r="D116" s="31">
        <f t="shared" ref="D116:L116" si="67">D76/$L76*100</f>
        <v>2.3059918741918253</v>
      </c>
      <c r="E116" s="31">
        <f t="shared" si="67"/>
        <v>5.0280805515910822</v>
      </c>
      <c r="F116" s="31">
        <f t="shared" si="67"/>
        <v>11.829302739652119</v>
      </c>
      <c r="G116" s="31">
        <f t="shared" si="67"/>
        <v>34.803213842943556</v>
      </c>
      <c r="H116" s="31">
        <f t="shared" si="67"/>
        <v>7.4841532511706905</v>
      </c>
      <c r="I116" s="31">
        <f t="shared" si="67"/>
        <v>9.9120572577954249</v>
      </c>
      <c r="J116" s="31">
        <f t="shared" si="67"/>
        <v>10.238565891934027</v>
      </c>
      <c r="K116" s="31">
        <f t="shared" si="67"/>
        <v>18.398634590721283</v>
      </c>
      <c r="L116" s="31">
        <f t="shared" si="67"/>
        <v>100</v>
      </c>
      <c r="M116" s="32"/>
      <c r="N116" s="32"/>
    </row>
    <row r="117" spans="2:14" ht="5.25" customHeight="1">
      <c r="B117" s="275"/>
      <c r="C117" s="275"/>
      <c r="D117" s="275"/>
      <c r="E117" s="275"/>
      <c r="F117" s="275"/>
      <c r="G117" s="275"/>
      <c r="H117" s="275"/>
      <c r="I117" s="275"/>
      <c r="J117" s="275"/>
      <c r="K117" s="275"/>
      <c r="L117" s="275"/>
    </row>
    <row r="118" spans="2:14" s="76" customFormat="1" ht="18" customHeight="1">
      <c r="B118" s="29" t="s">
        <v>12</v>
      </c>
      <c r="C118" s="30">
        <v>2017</v>
      </c>
      <c r="D118" s="31">
        <f t="shared" ref="D118:L118" si="68">D78/$L78*100</f>
        <v>3.3399437051905143</v>
      </c>
      <c r="E118" s="31">
        <f t="shared" si="68"/>
        <v>3.829810838799951</v>
      </c>
      <c r="F118" s="31">
        <f t="shared" si="68"/>
        <v>13.505768425364559</v>
      </c>
      <c r="G118" s="31">
        <f t="shared" si="68"/>
        <v>31.439456013931967</v>
      </c>
      <c r="H118" s="31">
        <f t="shared" si="68"/>
        <v>10.355293102583882</v>
      </c>
      <c r="I118" s="31">
        <f t="shared" si="68"/>
        <v>8.5140298224759157</v>
      </c>
      <c r="J118" s="31">
        <f t="shared" si="68"/>
        <v>12.829027047691174</v>
      </c>
      <c r="K118" s="31">
        <f t="shared" si="68"/>
        <v>16.186671043962029</v>
      </c>
      <c r="L118" s="31">
        <f t="shared" si="68"/>
        <v>100</v>
      </c>
      <c r="M118" s="32"/>
      <c r="N118" s="32"/>
    </row>
    <row r="119" spans="2:14" s="76" customFormat="1" ht="18" customHeight="1">
      <c r="B119" s="29" t="s">
        <v>13</v>
      </c>
      <c r="C119" s="30">
        <v>2017</v>
      </c>
      <c r="D119" s="31">
        <f t="shared" ref="D119:L119" si="69">D79/$L79*100</f>
        <v>2.1111079855841108</v>
      </c>
      <c r="E119" s="31">
        <f t="shared" si="69"/>
        <v>4.075498995285316</v>
      </c>
      <c r="F119" s="31">
        <f t="shared" si="69"/>
        <v>13.965384584250023</v>
      </c>
      <c r="G119" s="31">
        <f t="shared" si="69"/>
        <v>27.094881721943192</v>
      </c>
      <c r="H119" s="31">
        <f t="shared" si="69"/>
        <v>9.4344097452791171</v>
      </c>
      <c r="I119" s="31">
        <f t="shared" si="69"/>
        <v>9.6309601241123701</v>
      </c>
      <c r="J119" s="31">
        <f t="shared" si="69"/>
        <v>10.836684329018144</v>
      </c>
      <c r="K119" s="31">
        <f t="shared" si="69"/>
        <v>22.851072514527729</v>
      </c>
      <c r="L119" s="31">
        <f t="shared" si="69"/>
        <v>100</v>
      </c>
      <c r="M119" s="32"/>
      <c r="N119" s="32"/>
    </row>
    <row r="120" spans="2:14" s="76" customFormat="1" ht="18" customHeight="1">
      <c r="B120" s="29" t="s">
        <v>14</v>
      </c>
      <c r="C120" s="30">
        <v>2017</v>
      </c>
      <c r="D120" s="31">
        <f t="shared" ref="D120:L120" si="70">D80/$L80*100</f>
        <v>2.354080239518531</v>
      </c>
      <c r="E120" s="31">
        <f t="shared" si="70"/>
        <v>6.4366019275552979</v>
      </c>
      <c r="F120" s="31">
        <f t="shared" si="70"/>
        <v>14.2658901679242</v>
      </c>
      <c r="G120" s="31">
        <f t="shared" si="70"/>
        <v>27.768484962758532</v>
      </c>
      <c r="H120" s="31">
        <f t="shared" si="70"/>
        <v>8.5482242531303516</v>
      </c>
      <c r="I120" s="31">
        <f t="shared" si="70"/>
        <v>9.7928123761680386</v>
      </c>
      <c r="J120" s="31">
        <f t="shared" si="70"/>
        <v>10.919054909866452</v>
      </c>
      <c r="K120" s="31">
        <f t="shared" si="70"/>
        <v>19.914851163078602</v>
      </c>
      <c r="L120" s="31">
        <f t="shared" si="70"/>
        <v>100</v>
      </c>
      <c r="M120" s="32"/>
      <c r="N120" s="32"/>
    </row>
    <row r="121" spans="2:14" s="76" customFormat="1" ht="18" customHeight="1">
      <c r="B121" s="29" t="s">
        <v>15</v>
      </c>
      <c r="C121" s="30">
        <v>2017</v>
      </c>
      <c r="D121" s="31">
        <f t="shared" ref="D121:L121" si="71">D81/$L81*100</f>
        <v>2.0311528466281721</v>
      </c>
      <c r="E121" s="31">
        <f t="shared" si="71"/>
        <v>3.5518742019640435</v>
      </c>
      <c r="F121" s="31">
        <f t="shared" si="71"/>
        <v>13.86903266505057</v>
      </c>
      <c r="G121" s="31">
        <f t="shared" si="71"/>
        <v>29.881544355711647</v>
      </c>
      <c r="H121" s="31">
        <f t="shared" si="71"/>
        <v>6.8345268114111457</v>
      </c>
      <c r="I121" s="31">
        <f t="shared" si="71"/>
        <v>10.072936765484267</v>
      </c>
      <c r="J121" s="31">
        <f t="shared" si="71"/>
        <v>11.61229019233329</v>
      </c>
      <c r="K121" s="31">
        <f t="shared" si="71"/>
        <v>22.146642161416853</v>
      </c>
      <c r="L121" s="31">
        <f t="shared" si="71"/>
        <v>100</v>
      </c>
      <c r="M121" s="32"/>
      <c r="N121" s="32"/>
    </row>
    <row r="122" spans="2:14" ht="5.25" customHeight="1">
      <c r="B122" s="275"/>
      <c r="C122" s="275"/>
      <c r="D122" s="275"/>
      <c r="E122" s="275"/>
      <c r="F122" s="275"/>
      <c r="G122" s="275"/>
      <c r="H122" s="275"/>
      <c r="I122" s="275"/>
      <c r="J122" s="275"/>
      <c r="K122" s="275"/>
      <c r="L122" s="275"/>
    </row>
    <row r="123" spans="2:14" s="76" customFormat="1" ht="18" customHeight="1">
      <c r="B123" s="29" t="s">
        <v>12</v>
      </c>
      <c r="C123" s="30">
        <v>2018</v>
      </c>
      <c r="D123" s="31">
        <f t="shared" ref="D123:L123" si="72">D83/$L83*100</f>
        <v>2.7108852991907089</v>
      </c>
      <c r="E123" s="31">
        <f t="shared" si="72"/>
        <v>3.6926646420542739</v>
      </c>
      <c r="F123" s="31">
        <f t="shared" si="72"/>
        <v>12.44665371307231</v>
      </c>
      <c r="G123" s="31">
        <f t="shared" si="72"/>
        <v>30.054779852271306</v>
      </c>
      <c r="H123" s="31">
        <f t="shared" si="72"/>
        <v>10.199667877739921</v>
      </c>
      <c r="I123" s="31">
        <f t="shared" si="72"/>
        <v>8.7238657234894088</v>
      </c>
      <c r="J123" s="31">
        <f t="shared" si="72"/>
        <v>14.351276107675584</v>
      </c>
      <c r="K123" s="31">
        <f t="shared" si="72"/>
        <v>17.820206784506482</v>
      </c>
      <c r="L123" s="31">
        <f t="shared" si="72"/>
        <v>100</v>
      </c>
      <c r="M123" s="32"/>
      <c r="N123" s="32"/>
    </row>
    <row r="124" spans="2:14" s="76" customFormat="1" ht="18" customHeight="1">
      <c r="B124" s="29" t="s">
        <v>13</v>
      </c>
      <c r="C124" s="30">
        <v>2018</v>
      </c>
      <c r="D124" s="31">
        <f t="shared" ref="D124:L124" si="73">D84/$L84*100</f>
        <v>2.2498445828979761</v>
      </c>
      <c r="E124" s="31">
        <f t="shared" si="73"/>
        <v>4.7225511399893128</v>
      </c>
      <c r="F124" s="31">
        <f t="shared" si="73"/>
        <v>14.979520971707561</v>
      </c>
      <c r="G124" s="31">
        <f t="shared" si="73"/>
        <v>26.104429007079833</v>
      </c>
      <c r="H124" s="31">
        <f t="shared" si="73"/>
        <v>9.2651222462855767</v>
      </c>
      <c r="I124" s="31">
        <f t="shared" si="73"/>
        <v>9.1002571358508444</v>
      </c>
      <c r="J124" s="31">
        <f t="shared" si="73"/>
        <v>11.46164601827658</v>
      </c>
      <c r="K124" s="31">
        <f t="shared" si="73"/>
        <v>22.11662889791231</v>
      </c>
      <c r="L124" s="31">
        <f t="shared" si="73"/>
        <v>100</v>
      </c>
      <c r="M124" s="32"/>
      <c r="N124" s="32"/>
    </row>
    <row r="125" spans="2:14" s="76" customFormat="1" ht="18" customHeight="1">
      <c r="B125" s="65" t="s">
        <v>14</v>
      </c>
      <c r="C125" s="124">
        <v>2018</v>
      </c>
      <c r="D125" s="66">
        <f t="shared" ref="D125:L125" si="74">D85/$L85*100</f>
        <v>2.6241272271409066</v>
      </c>
      <c r="E125" s="66">
        <f t="shared" si="74"/>
        <v>4.9602164879991912</v>
      </c>
      <c r="F125" s="66">
        <f t="shared" si="74"/>
        <v>13.950907752091906</v>
      </c>
      <c r="G125" s="66">
        <f t="shared" si="74"/>
        <v>27.543499402118659</v>
      </c>
      <c r="H125" s="66">
        <f t="shared" si="74"/>
        <v>8.0979381480291206</v>
      </c>
      <c r="I125" s="66">
        <f t="shared" si="74"/>
        <v>9.5999427634466112</v>
      </c>
      <c r="J125" s="66">
        <f t="shared" si="74"/>
        <v>12.846274075118725</v>
      </c>
      <c r="K125" s="66">
        <f t="shared" si="74"/>
        <v>20.37709414405488</v>
      </c>
      <c r="L125" s="67">
        <f t="shared" si="74"/>
        <v>100</v>
      </c>
      <c r="M125" s="32"/>
      <c r="N125" s="32"/>
    </row>
    <row r="126" spans="2:14" s="76" customFormat="1" ht="18" hidden="1" customHeight="1">
      <c r="B126" s="65" t="s">
        <v>15</v>
      </c>
      <c r="C126" s="124">
        <v>2018</v>
      </c>
      <c r="D126" s="66" t="e">
        <f t="shared" ref="D126:L126" si="75">D86/$L86*100</f>
        <v>#DIV/0!</v>
      </c>
      <c r="E126" s="66" t="e">
        <f t="shared" si="75"/>
        <v>#DIV/0!</v>
      </c>
      <c r="F126" s="66" t="e">
        <f t="shared" si="75"/>
        <v>#DIV/0!</v>
      </c>
      <c r="G126" s="66" t="e">
        <f t="shared" si="75"/>
        <v>#DIV/0!</v>
      </c>
      <c r="H126" s="66" t="e">
        <f t="shared" si="75"/>
        <v>#DIV/0!</v>
      </c>
      <c r="I126" s="66" t="e">
        <f t="shared" si="75"/>
        <v>#DIV/0!</v>
      </c>
      <c r="J126" s="66" t="e">
        <f t="shared" si="75"/>
        <v>#DIV/0!</v>
      </c>
      <c r="K126" s="66" t="e">
        <f t="shared" si="75"/>
        <v>#DIV/0!</v>
      </c>
      <c r="L126" s="67" t="e">
        <f t="shared" si="75"/>
        <v>#DIV/0!</v>
      </c>
      <c r="M126" s="32"/>
      <c r="N126" s="32"/>
    </row>
    <row r="127" spans="2:14" s="76" customFormat="1" ht="18" customHeight="1">
      <c r="B127" s="274" t="s">
        <v>17</v>
      </c>
      <c r="C127" s="274"/>
      <c r="D127" s="274"/>
      <c r="E127" s="274"/>
      <c r="F127" s="274"/>
      <c r="G127" s="274"/>
      <c r="H127" s="274"/>
      <c r="I127" s="274"/>
      <c r="J127" s="274"/>
      <c r="K127" s="274"/>
      <c r="L127" s="274"/>
      <c r="M127" s="32"/>
      <c r="N127" s="32"/>
    </row>
    <row r="128" spans="2:14" s="76" customFormat="1" ht="18" customHeight="1">
      <c r="B128" s="275" t="s">
        <v>28</v>
      </c>
      <c r="C128" s="275"/>
      <c r="D128" s="275"/>
      <c r="E128" s="275"/>
      <c r="F128" s="275"/>
      <c r="G128" s="275"/>
      <c r="H128" s="275"/>
      <c r="I128" s="275"/>
      <c r="J128" s="275"/>
      <c r="K128" s="275"/>
      <c r="L128" s="275"/>
      <c r="M128" s="32"/>
      <c r="N128" s="32"/>
    </row>
    <row r="129" spans="2:14" s="76" customFormat="1" ht="18" hidden="1" customHeight="1">
      <c r="B129" s="29" t="s">
        <v>12</v>
      </c>
      <c r="C129" s="30">
        <v>2015</v>
      </c>
      <c r="D129" s="31">
        <v>2.9901800000000001</v>
      </c>
      <c r="E129" s="31">
        <v>3.963546</v>
      </c>
      <c r="F129" s="31">
        <v>32.862611000000001</v>
      </c>
      <c r="G129" s="31">
        <v>30.49455</v>
      </c>
      <c r="H129" s="31">
        <v>2.533388</v>
      </c>
      <c r="I129" s="31">
        <v>1.9709829999999999</v>
      </c>
      <c r="J129" s="31">
        <v>0.13633100000000001</v>
      </c>
      <c r="K129" s="31">
        <v>19.978214000000001</v>
      </c>
      <c r="L129" s="31">
        <v>94.929803000000007</v>
      </c>
      <c r="M129" s="32"/>
      <c r="N129" s="32"/>
    </row>
    <row r="130" spans="2:14" s="76" customFormat="1" ht="18" hidden="1" customHeight="1">
      <c r="B130" s="29" t="s">
        <v>13</v>
      </c>
      <c r="C130" s="30">
        <v>2015</v>
      </c>
      <c r="D130" s="31">
        <v>2.3393709999999999</v>
      </c>
      <c r="E130" s="31">
        <v>5.8401930000000002</v>
      </c>
      <c r="F130" s="31">
        <v>26.950210999999999</v>
      </c>
      <c r="G130" s="31">
        <v>5.0988429999999996</v>
      </c>
      <c r="H130" s="31">
        <v>2.028089</v>
      </c>
      <c r="I130" s="31">
        <v>1.099099</v>
      </c>
      <c r="J130" s="31">
        <v>8.0352000000000007E-2</v>
      </c>
      <c r="K130" s="31">
        <v>13.913171999999999</v>
      </c>
      <c r="L130" s="31">
        <v>57.349330000000002</v>
      </c>
      <c r="M130" s="32"/>
      <c r="N130" s="32"/>
    </row>
    <row r="131" spans="2:14" s="76" customFormat="1" ht="18" hidden="1" customHeight="1">
      <c r="B131" s="29" t="s">
        <v>14</v>
      </c>
      <c r="C131" s="30">
        <v>2015</v>
      </c>
      <c r="D131" s="31">
        <v>1.3188550000000001</v>
      </c>
      <c r="E131" s="31">
        <v>2.87236</v>
      </c>
      <c r="F131" s="31">
        <v>-9.1044E-2</v>
      </c>
      <c r="G131" s="31">
        <v>3.6368040000000001</v>
      </c>
      <c r="H131" s="31">
        <v>2.3175270000000001</v>
      </c>
      <c r="I131" s="31">
        <v>1.5379339999999999</v>
      </c>
      <c r="J131" s="31">
        <v>0.124128</v>
      </c>
      <c r="K131" s="31">
        <v>12.396881</v>
      </c>
      <c r="L131" s="31">
        <v>24.113444999999999</v>
      </c>
      <c r="M131" s="32"/>
      <c r="N131" s="32"/>
    </row>
    <row r="132" spans="2:14" s="76" customFormat="1" ht="18" customHeight="1">
      <c r="B132" s="29" t="s">
        <v>15</v>
      </c>
      <c r="C132" s="30">
        <v>2015</v>
      </c>
      <c r="D132" s="31">
        <v>1.1985760000000001</v>
      </c>
      <c r="E132" s="31">
        <v>3.2424379999999999</v>
      </c>
      <c r="F132" s="31">
        <v>11.82316</v>
      </c>
      <c r="G132" s="31">
        <v>5.6130469999999999</v>
      </c>
      <c r="H132" s="31">
        <v>1.324824</v>
      </c>
      <c r="I132" s="31">
        <v>1.5019549999999999</v>
      </c>
      <c r="J132" s="31">
        <v>0.23488400000000001</v>
      </c>
      <c r="K132" s="31">
        <v>16.12331</v>
      </c>
      <c r="L132" s="31">
        <v>41.062193999999998</v>
      </c>
      <c r="M132" s="32"/>
      <c r="N132" s="32"/>
    </row>
    <row r="133" spans="2:14" ht="5.25" customHeight="1">
      <c r="B133" s="275"/>
      <c r="C133" s="275"/>
      <c r="D133" s="275"/>
      <c r="E133" s="275"/>
      <c r="F133" s="275"/>
      <c r="G133" s="275"/>
      <c r="H133" s="275"/>
      <c r="I133" s="275"/>
      <c r="J133" s="275"/>
      <c r="K133" s="275"/>
      <c r="L133" s="275"/>
      <c r="M133" s="70"/>
      <c r="N133" s="70"/>
    </row>
    <row r="134" spans="2:14" s="76" customFormat="1" ht="18" customHeight="1">
      <c r="B134" s="29" t="s">
        <v>12</v>
      </c>
      <c r="C134" s="30">
        <v>2016</v>
      </c>
      <c r="D134" s="31">
        <v>3.0704600000000002</v>
      </c>
      <c r="E134" s="31">
        <v>3.7663980000000001</v>
      </c>
      <c r="F134" s="31">
        <v>24.099989999999998</v>
      </c>
      <c r="G134" s="31">
        <v>14.085231</v>
      </c>
      <c r="H134" s="31">
        <v>1.9128240000000001</v>
      </c>
      <c r="I134" s="31">
        <v>1.670895</v>
      </c>
      <c r="J134" s="31">
        <v>0.20196500000000001</v>
      </c>
      <c r="K134" s="31">
        <v>17.567889000000001</v>
      </c>
      <c r="L134" s="31">
        <v>66.375652000000002</v>
      </c>
      <c r="M134" s="32"/>
      <c r="N134" s="32"/>
    </row>
    <row r="135" spans="2:14" s="76" customFormat="1" ht="18" customHeight="1">
      <c r="B135" s="29" t="s">
        <v>13</v>
      </c>
      <c r="C135" s="30">
        <v>2016</v>
      </c>
      <c r="D135" s="31">
        <v>1.996756</v>
      </c>
      <c r="E135" s="31">
        <v>6.1416170000000001</v>
      </c>
      <c r="F135" s="31">
        <v>22.698633000000001</v>
      </c>
      <c r="G135" s="31">
        <v>7.4673619999999996</v>
      </c>
      <c r="H135" s="31">
        <v>1.9513590000000001</v>
      </c>
      <c r="I135" s="31">
        <v>1.5290010000000001</v>
      </c>
      <c r="J135" s="31">
        <v>0.16614599999999999</v>
      </c>
      <c r="K135" s="31">
        <v>14.733919</v>
      </c>
      <c r="L135" s="31">
        <v>56.684792999999999</v>
      </c>
    </row>
    <row r="136" spans="2:14" s="76" customFormat="1" ht="18" customHeight="1">
      <c r="B136" s="29" t="s">
        <v>14</v>
      </c>
      <c r="C136" s="30">
        <v>2016</v>
      </c>
      <c r="D136" s="31">
        <v>1.790111</v>
      </c>
      <c r="E136" s="31">
        <v>3.1806199999999998</v>
      </c>
      <c r="F136" s="31">
        <v>13.18275</v>
      </c>
      <c r="G136" s="31">
        <v>9.3143849999999997</v>
      </c>
      <c r="H136" s="31">
        <v>2.0235810000000001</v>
      </c>
      <c r="I136" s="31">
        <v>1.0063260000000001</v>
      </c>
      <c r="J136" s="31">
        <v>0.14421400000000001</v>
      </c>
      <c r="K136" s="31">
        <v>15.348716</v>
      </c>
      <c r="L136" s="31">
        <v>45.990703000000003</v>
      </c>
      <c r="M136" s="32"/>
      <c r="N136" s="32"/>
    </row>
    <row r="137" spans="2:14" s="76" customFormat="1" ht="18" customHeight="1">
      <c r="B137" s="29" t="s">
        <v>15</v>
      </c>
      <c r="C137" s="30">
        <v>2016</v>
      </c>
      <c r="D137" s="31">
        <v>1.1843159999999999</v>
      </c>
      <c r="E137" s="31">
        <v>7.2045899999999996</v>
      </c>
      <c r="F137" s="31">
        <v>17.14263</v>
      </c>
      <c r="G137" s="31">
        <v>5.7896679999999998</v>
      </c>
      <c r="H137" s="31">
        <v>0.92621100000000001</v>
      </c>
      <c r="I137" s="31">
        <v>1.9516290000000001</v>
      </c>
      <c r="J137" s="31">
        <v>0.145039</v>
      </c>
      <c r="K137" s="31">
        <v>13.270572</v>
      </c>
      <c r="L137" s="31">
        <v>47.614654999999999</v>
      </c>
    </row>
    <row r="138" spans="2:14" ht="5.25" customHeight="1">
      <c r="B138" s="275"/>
      <c r="C138" s="275"/>
      <c r="D138" s="275"/>
      <c r="E138" s="275"/>
      <c r="F138" s="275"/>
      <c r="G138" s="275"/>
      <c r="H138" s="275"/>
      <c r="I138" s="275"/>
      <c r="J138" s="275"/>
      <c r="K138" s="275"/>
      <c r="L138" s="275"/>
      <c r="M138" s="70"/>
      <c r="N138" s="70"/>
    </row>
    <row r="139" spans="2:14" s="76" customFormat="1" ht="18" customHeight="1">
      <c r="B139" s="29" t="s">
        <v>12</v>
      </c>
      <c r="C139" s="30">
        <v>2017</v>
      </c>
      <c r="D139" s="31">
        <v>3.0266009999999999</v>
      </c>
      <c r="E139" s="31">
        <v>2.9713560000000001</v>
      </c>
      <c r="F139" s="31">
        <v>21.286466999999998</v>
      </c>
      <c r="G139" s="31">
        <v>15.830722</v>
      </c>
      <c r="H139" s="31">
        <v>1.7572760000000001</v>
      </c>
      <c r="I139" s="31">
        <v>2.3310849999999999</v>
      </c>
      <c r="J139" s="31">
        <v>0.15923300000000001</v>
      </c>
      <c r="K139" s="31">
        <v>15.212130999999999</v>
      </c>
      <c r="L139" s="31">
        <v>62.574871000000002</v>
      </c>
    </row>
    <row r="140" spans="2:14" s="76" customFormat="1" ht="18" customHeight="1">
      <c r="B140" s="29" t="s">
        <v>13</v>
      </c>
      <c r="C140" s="30">
        <v>2017</v>
      </c>
      <c r="D140" s="31">
        <v>2.593464</v>
      </c>
      <c r="E140" s="31">
        <v>2.556889</v>
      </c>
      <c r="F140" s="31">
        <v>16.649397</v>
      </c>
      <c r="G140" s="31">
        <v>7.7878069999999999</v>
      </c>
      <c r="H140" s="31">
        <v>1.9129290000000001</v>
      </c>
      <c r="I140" s="31">
        <v>1.7496700000000001</v>
      </c>
      <c r="J140" s="31">
        <v>0.16651299999999999</v>
      </c>
      <c r="K140" s="31">
        <v>13.525377000000001</v>
      </c>
      <c r="L140" s="31">
        <v>46.942045999999998</v>
      </c>
    </row>
    <row r="141" spans="2:14" s="76" customFormat="1" ht="18" customHeight="1">
      <c r="B141" s="29" t="s">
        <v>14</v>
      </c>
      <c r="C141" s="30">
        <v>2017</v>
      </c>
      <c r="D141" s="31">
        <v>1.0588390000000001</v>
      </c>
      <c r="E141" s="31">
        <v>5.0856519999999996</v>
      </c>
      <c r="F141" s="31">
        <v>12.869462</v>
      </c>
      <c r="G141" s="31">
        <v>6.0200139999999998</v>
      </c>
      <c r="H141" s="31">
        <v>1.7240930000000001</v>
      </c>
      <c r="I141" s="31">
        <v>1.0192209999999999</v>
      </c>
      <c r="J141" s="31">
        <v>0.148258</v>
      </c>
      <c r="K141" s="31">
        <v>13.842456</v>
      </c>
      <c r="L141" s="31">
        <v>41.767994999999999</v>
      </c>
    </row>
    <row r="142" spans="2:14" s="76" customFormat="1" ht="18" customHeight="1">
      <c r="B142" s="29" t="s">
        <v>15</v>
      </c>
      <c r="C142" s="30">
        <v>2017</v>
      </c>
      <c r="D142" s="33">
        <v>2.1635949999999999</v>
      </c>
      <c r="E142" s="33">
        <v>2.7198099999999998</v>
      </c>
      <c r="F142" s="33">
        <v>14.168856</v>
      </c>
      <c r="G142" s="33">
        <v>12.616358</v>
      </c>
      <c r="H142" s="33">
        <v>0.58784599999999998</v>
      </c>
      <c r="I142" s="33">
        <v>1.819321</v>
      </c>
      <c r="J142" s="33">
        <v>0.143516</v>
      </c>
      <c r="K142" s="33">
        <v>12.934865</v>
      </c>
      <c r="L142" s="33">
        <v>47.154167000000001</v>
      </c>
    </row>
    <row r="143" spans="2:14" ht="5.25" customHeight="1">
      <c r="B143" s="275"/>
      <c r="C143" s="275"/>
      <c r="D143" s="275"/>
      <c r="E143" s="275"/>
      <c r="F143" s="275"/>
      <c r="G143" s="275"/>
      <c r="H143" s="275"/>
      <c r="I143" s="275"/>
      <c r="J143" s="275"/>
      <c r="K143" s="275"/>
      <c r="L143" s="275"/>
      <c r="M143" s="70"/>
      <c r="N143" s="70"/>
    </row>
    <row r="144" spans="2:14" s="76" customFormat="1" ht="18" customHeight="1">
      <c r="B144" s="29" t="s">
        <v>12</v>
      </c>
      <c r="C144" s="30">
        <v>2018</v>
      </c>
      <c r="D144" s="33">
        <v>2.3297639999999999</v>
      </c>
      <c r="E144" s="33">
        <v>2.7140520000000001</v>
      </c>
      <c r="F144" s="33">
        <v>23.079730000000001</v>
      </c>
      <c r="G144" s="33">
        <v>12.440986000000001</v>
      </c>
      <c r="H144" s="33">
        <v>1.4057900000000001</v>
      </c>
      <c r="I144" s="33">
        <v>3.1019030000000001</v>
      </c>
      <c r="J144" s="33">
        <v>0.16892399999999999</v>
      </c>
      <c r="K144" s="33">
        <v>22.216203</v>
      </c>
      <c r="L144" s="33">
        <v>67.457352</v>
      </c>
    </row>
    <row r="145" spans="2:14" s="76" customFormat="1" ht="18" customHeight="1">
      <c r="B145" s="29" t="s">
        <v>13</v>
      </c>
      <c r="C145" s="30">
        <v>2018</v>
      </c>
      <c r="D145" s="33">
        <v>4.5045789999999997</v>
      </c>
      <c r="E145" s="33">
        <v>2.9935770000000002</v>
      </c>
      <c r="F145" s="33">
        <v>15.885956</v>
      </c>
      <c r="G145" s="33">
        <v>8.5220099999999999</v>
      </c>
      <c r="H145" s="33">
        <v>2.6579120000000001</v>
      </c>
      <c r="I145" s="33">
        <v>1.6092010000000001</v>
      </c>
      <c r="J145" s="33">
        <v>0.152169</v>
      </c>
      <c r="K145" s="33">
        <v>17.950951</v>
      </c>
      <c r="L145" s="33">
        <v>54.276355000000002</v>
      </c>
    </row>
    <row r="146" spans="2:14" s="76" customFormat="1" ht="18" customHeight="1">
      <c r="B146" s="65" t="s">
        <v>14</v>
      </c>
      <c r="C146" s="124">
        <v>2018</v>
      </c>
      <c r="D146" s="26">
        <v>2.2651330000000001</v>
      </c>
      <c r="E146" s="26">
        <v>4.1819850000000001</v>
      </c>
      <c r="F146" s="26">
        <v>12.516454</v>
      </c>
      <c r="G146" s="26">
        <v>6.5195889999999999</v>
      </c>
      <c r="H146" s="26">
        <v>1.0658719999999999</v>
      </c>
      <c r="I146" s="26">
        <v>1.4599819999999999</v>
      </c>
      <c r="J146" s="26">
        <v>8.6555000000000007E-2</v>
      </c>
      <c r="K146" s="26">
        <v>16.033715000000001</v>
      </c>
      <c r="L146" s="26">
        <v>44.129285000000003</v>
      </c>
    </row>
    <row r="147" spans="2:14" s="76" customFormat="1" ht="18" hidden="1" customHeight="1">
      <c r="B147" s="65" t="s">
        <v>15</v>
      </c>
      <c r="C147" s="124">
        <v>2018</v>
      </c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2:14" s="76" customFormat="1" ht="18" customHeight="1">
      <c r="B148" s="280" t="s">
        <v>64</v>
      </c>
      <c r="C148" s="281"/>
      <c r="D148" s="277"/>
      <c r="E148" s="277"/>
      <c r="F148" s="277"/>
      <c r="G148" s="277"/>
      <c r="H148" s="277"/>
      <c r="I148" s="277"/>
      <c r="J148" s="277"/>
      <c r="K148" s="277"/>
      <c r="L148" s="278"/>
      <c r="M148" s="32"/>
      <c r="N148" s="32"/>
    </row>
    <row r="149" spans="2:14" s="76" customFormat="1" ht="18" hidden="1" customHeight="1">
      <c r="B149" s="29" t="s">
        <v>12</v>
      </c>
      <c r="C149" s="30">
        <v>2015</v>
      </c>
      <c r="D149" s="79">
        <v>17.187236687508271</v>
      </c>
      <c r="E149" s="79">
        <v>-38.352545931758527</v>
      </c>
      <c r="F149" s="79">
        <v>-2.1029248464007795</v>
      </c>
      <c r="G149" s="79">
        <v>-23.602204097036626</v>
      </c>
      <c r="H149" s="79">
        <v>-16.421473455427922</v>
      </c>
      <c r="I149" s="79">
        <v>135.1478007943316</v>
      </c>
      <c r="J149" s="79">
        <v>-24.066926217409947</v>
      </c>
      <c r="K149" s="79">
        <v>-30.531398164251527</v>
      </c>
      <c r="L149" s="79">
        <v>-17.64749773228689</v>
      </c>
      <c r="M149" s="32"/>
      <c r="N149" s="32"/>
    </row>
    <row r="150" spans="2:14" s="76" customFormat="1" ht="18" hidden="1" customHeight="1">
      <c r="B150" s="29" t="s">
        <v>13</v>
      </c>
      <c r="C150" s="30">
        <v>2015</v>
      </c>
      <c r="D150" s="79">
        <v>-25.143146228344076</v>
      </c>
      <c r="E150" s="79">
        <v>16.147002243512041</v>
      </c>
      <c r="F150" s="79">
        <v>61.167466457694786</v>
      </c>
      <c r="G150" s="79">
        <v>-60.003848345987798</v>
      </c>
      <c r="H150" s="79">
        <v>32.818215991711668</v>
      </c>
      <c r="I150" s="79">
        <v>-25.680060857070401</v>
      </c>
      <c r="J150" s="79">
        <v>-71.582465385227493</v>
      </c>
      <c r="K150" s="79">
        <v>-12.485156218009093</v>
      </c>
      <c r="L150" s="79">
        <v>0.94887417543081698</v>
      </c>
      <c r="M150" s="32"/>
      <c r="N150" s="32"/>
    </row>
    <row r="151" spans="2:14" s="76" customFormat="1" ht="18" hidden="1" customHeight="1">
      <c r="B151" s="29" t="s">
        <v>14</v>
      </c>
      <c r="C151" s="30">
        <v>2015</v>
      </c>
      <c r="D151" s="79">
        <v>-38.860265280124004</v>
      </c>
      <c r="E151" s="79">
        <v>-47.481071237239888</v>
      </c>
      <c r="F151" s="79">
        <v>-100.48173628245564</v>
      </c>
      <c r="G151" s="79">
        <v>-53.659964307202699</v>
      </c>
      <c r="H151" s="79">
        <v>17.07141500436456</v>
      </c>
      <c r="I151" s="79">
        <v>-15.437916230458621</v>
      </c>
      <c r="J151" s="79">
        <v>-18.984962406015033</v>
      </c>
      <c r="K151" s="79">
        <v>-7.9950999517372185</v>
      </c>
      <c r="L151" s="79">
        <v>-53.448212753629974</v>
      </c>
      <c r="M151" s="32"/>
      <c r="N151" s="32"/>
    </row>
    <row r="152" spans="2:14" s="76" customFormat="1" ht="18" customHeight="1">
      <c r="B152" s="29" t="s">
        <v>15</v>
      </c>
      <c r="C152" s="30">
        <v>2015</v>
      </c>
      <c r="D152" s="79">
        <v>-27.693393579990698</v>
      </c>
      <c r="E152" s="79">
        <v>-23.225231761233839</v>
      </c>
      <c r="F152" s="79">
        <v>-49.960772874882089</v>
      </c>
      <c r="G152" s="79">
        <v>-36.767958374671892</v>
      </c>
      <c r="H152" s="79">
        <v>-41.674092284284335</v>
      </c>
      <c r="I152" s="79">
        <v>30.907463430662723</v>
      </c>
      <c r="J152" s="79">
        <v>89.549456491038356</v>
      </c>
      <c r="K152" s="79">
        <v>92.17143226286899</v>
      </c>
      <c r="L152" s="79">
        <v>-18.395219018232073</v>
      </c>
      <c r="M152" s="32"/>
      <c r="N152" s="32"/>
    </row>
    <row r="153" spans="2:14" ht="5.25" customHeight="1">
      <c r="B153" s="275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</row>
    <row r="154" spans="2:14" s="76" customFormat="1" ht="18" customHeight="1">
      <c r="B154" s="29" t="s">
        <v>12</v>
      </c>
      <c r="C154" s="30">
        <v>2016</v>
      </c>
      <c r="D154" s="31">
        <f>(D134-D129)/D129*100</f>
        <v>2.6847882067300337</v>
      </c>
      <c r="E154" s="31">
        <f t="shared" ref="E154:L154" si="76">(E134-E129)/E129*100</f>
        <v>-4.9740308299689184</v>
      </c>
      <c r="F154" s="31">
        <f t="shared" si="76"/>
        <v>-26.664408984423066</v>
      </c>
      <c r="G154" s="31">
        <f t="shared" si="76"/>
        <v>-53.810661249305205</v>
      </c>
      <c r="H154" s="31">
        <f t="shared" si="76"/>
        <v>-24.495418783068363</v>
      </c>
      <c r="I154" s="31">
        <f t="shared" si="76"/>
        <v>-15.225296210063705</v>
      </c>
      <c r="J154" s="31">
        <f t="shared" si="76"/>
        <v>48.143122253926101</v>
      </c>
      <c r="K154" s="31">
        <f t="shared" si="76"/>
        <v>-12.064767150857429</v>
      </c>
      <c r="L154" s="31">
        <f t="shared" si="76"/>
        <v>-30.079227068447622</v>
      </c>
      <c r="M154" s="32"/>
      <c r="N154" s="32"/>
    </row>
    <row r="155" spans="2:14" s="76" customFormat="1" ht="18" customHeight="1">
      <c r="B155" s="29" t="s">
        <v>13</v>
      </c>
      <c r="C155" s="30">
        <v>2016</v>
      </c>
      <c r="D155" s="31">
        <f t="shared" ref="D155:L155" si="77">(D135-D130)/D130*100</f>
        <v>-14.645603454945791</v>
      </c>
      <c r="E155" s="31">
        <f t="shared" si="77"/>
        <v>5.1611992959821693</v>
      </c>
      <c r="F155" s="31">
        <f t="shared" si="77"/>
        <v>-15.775676116227805</v>
      </c>
      <c r="G155" s="31">
        <f t="shared" si="77"/>
        <v>46.45208726764092</v>
      </c>
      <c r="H155" s="31">
        <f t="shared" si="77"/>
        <v>-3.7833645367634241</v>
      </c>
      <c r="I155" s="31">
        <f t="shared" si="77"/>
        <v>39.114037952905065</v>
      </c>
      <c r="J155" s="31">
        <f t="shared" si="77"/>
        <v>106.77270011947428</v>
      </c>
      <c r="K155" s="31">
        <f t="shared" si="77"/>
        <v>5.899064569891042</v>
      </c>
      <c r="L155" s="31">
        <f t="shared" si="77"/>
        <v>-1.1587528572696539</v>
      </c>
      <c r="M155" s="32"/>
      <c r="N155" s="32"/>
    </row>
    <row r="156" spans="2:14" s="76" customFormat="1" ht="18" customHeight="1">
      <c r="B156" s="29" t="s">
        <v>14</v>
      </c>
      <c r="C156" s="30">
        <v>2016</v>
      </c>
      <c r="D156" s="31">
        <f t="shared" ref="D156:L156" si="78">(D136-D131)/D131*100</f>
        <v>35.732207103889344</v>
      </c>
      <c r="E156" s="31">
        <f t="shared" si="78"/>
        <v>10.731941678619664</v>
      </c>
      <c r="F156" s="31">
        <f t="shared" si="78"/>
        <v>-14579.537366548044</v>
      </c>
      <c r="G156" s="31">
        <f t="shared" si="78"/>
        <v>156.11457202532773</v>
      </c>
      <c r="H156" s="31">
        <f t="shared" si="78"/>
        <v>-12.683606275137249</v>
      </c>
      <c r="I156" s="31">
        <f t="shared" si="78"/>
        <v>-34.566372809236277</v>
      </c>
      <c r="J156" s="31">
        <f t="shared" si="78"/>
        <v>16.181683423562777</v>
      </c>
      <c r="K156" s="31">
        <f t="shared" si="78"/>
        <v>23.811110230065118</v>
      </c>
      <c r="L156" s="31">
        <f t="shared" si="78"/>
        <v>90.726389364937305</v>
      </c>
      <c r="M156" s="32"/>
      <c r="N156" s="32"/>
    </row>
    <row r="157" spans="2:14" s="76" customFormat="1" ht="18" customHeight="1">
      <c r="B157" s="29" t="s">
        <v>15</v>
      </c>
      <c r="C157" s="30">
        <v>2016</v>
      </c>
      <c r="D157" s="31">
        <f t="shared" ref="D157:L157" si="79">(D137-D132)/D132*100</f>
        <v>-1.1897451642616039</v>
      </c>
      <c r="E157" s="31">
        <f t="shared" si="79"/>
        <v>122.196692735528</v>
      </c>
      <c r="F157" s="31">
        <f t="shared" si="79"/>
        <v>44.991948007131768</v>
      </c>
      <c r="G157" s="31">
        <f t="shared" si="79"/>
        <v>3.1466153766394602</v>
      </c>
      <c r="H157" s="31">
        <f t="shared" si="79"/>
        <v>-30.087996594264599</v>
      </c>
      <c r="I157" s="31">
        <f t="shared" si="79"/>
        <v>29.939245849576064</v>
      </c>
      <c r="J157" s="31">
        <f t="shared" si="79"/>
        <v>-38.250796137667962</v>
      </c>
      <c r="K157" s="31">
        <f t="shared" si="79"/>
        <v>-17.693252812232725</v>
      </c>
      <c r="L157" s="31">
        <f t="shared" si="79"/>
        <v>15.9574059778686</v>
      </c>
      <c r="M157" s="32"/>
      <c r="N157" s="32"/>
    </row>
    <row r="158" spans="2:14" ht="5.25" customHeight="1">
      <c r="B158" s="275"/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</row>
    <row r="159" spans="2:14" s="76" customFormat="1" ht="18" customHeight="1">
      <c r="B159" s="29" t="s">
        <v>12</v>
      </c>
      <c r="C159" s="30">
        <v>2017</v>
      </c>
      <c r="D159" s="31">
        <f>(D139-D134)/D134*100</f>
        <v>-1.4284178917816974</v>
      </c>
      <c r="E159" s="31">
        <f t="shared" ref="E159:L159" si="80">(E139-E134)/E134*100</f>
        <v>-21.1088153721407</v>
      </c>
      <c r="F159" s="31">
        <f t="shared" si="80"/>
        <v>-11.674374138744456</v>
      </c>
      <c r="G159" s="31">
        <f t="shared" si="80"/>
        <v>12.392349120862836</v>
      </c>
      <c r="H159" s="31">
        <f t="shared" si="80"/>
        <v>-8.1318511269201981</v>
      </c>
      <c r="I159" s="31">
        <f t="shared" si="80"/>
        <v>39.511160186606567</v>
      </c>
      <c r="J159" s="31">
        <f t="shared" si="80"/>
        <v>-21.158121456688036</v>
      </c>
      <c r="K159" s="31">
        <f t="shared" si="80"/>
        <v>-13.409454032866449</v>
      </c>
      <c r="L159" s="31">
        <f t="shared" si="80"/>
        <v>-5.7261674808105845</v>
      </c>
      <c r="M159" s="32"/>
      <c r="N159" s="32"/>
    </row>
    <row r="160" spans="2:14" s="76" customFormat="1" ht="18" customHeight="1">
      <c r="B160" s="29" t="s">
        <v>13</v>
      </c>
      <c r="C160" s="30">
        <v>2017</v>
      </c>
      <c r="D160" s="31">
        <f t="shared" ref="D160:L160" si="81">(D140-D135)/D135*100</f>
        <v>29.883871639799757</v>
      </c>
      <c r="E160" s="31">
        <f t="shared" si="81"/>
        <v>-58.367820722132301</v>
      </c>
      <c r="F160" s="31">
        <f t="shared" si="81"/>
        <v>-26.65022162347838</v>
      </c>
      <c r="G160" s="31">
        <f t="shared" si="81"/>
        <v>4.2912744822067062</v>
      </c>
      <c r="H160" s="31">
        <f t="shared" si="81"/>
        <v>-1.9693967127524952</v>
      </c>
      <c r="I160" s="31">
        <f t="shared" si="81"/>
        <v>14.432233857270205</v>
      </c>
      <c r="J160" s="31">
        <f t="shared" si="81"/>
        <v>0.22089006054915933</v>
      </c>
      <c r="K160" s="31">
        <f t="shared" si="81"/>
        <v>-8.2024476990812811</v>
      </c>
      <c r="L160" s="31">
        <f t="shared" si="81"/>
        <v>-17.187585037136859</v>
      </c>
      <c r="M160" s="32"/>
      <c r="N160" s="32"/>
    </row>
    <row r="161" spans="2:14" s="76" customFormat="1" ht="18" customHeight="1">
      <c r="B161" s="29" t="s">
        <v>14</v>
      </c>
      <c r="C161" s="30">
        <v>2017</v>
      </c>
      <c r="D161" s="31">
        <f t="shared" ref="D161:L161" si="82">(D141-D136)/D136*100</f>
        <v>-40.850651160738074</v>
      </c>
      <c r="E161" s="31">
        <f t="shared" si="82"/>
        <v>59.89498902729656</v>
      </c>
      <c r="F161" s="31">
        <f t="shared" si="82"/>
        <v>-2.3764995922702017</v>
      </c>
      <c r="G161" s="31">
        <f t="shared" si="82"/>
        <v>-35.368636791371628</v>
      </c>
      <c r="H161" s="31">
        <f t="shared" si="82"/>
        <v>-14.799901758318542</v>
      </c>
      <c r="I161" s="31">
        <f t="shared" si="82"/>
        <v>1.2813939021748297</v>
      </c>
      <c r="J161" s="31">
        <f t="shared" si="82"/>
        <v>2.804166031037203</v>
      </c>
      <c r="K161" s="31">
        <f t="shared" si="82"/>
        <v>-9.8135896188319549</v>
      </c>
      <c r="L161" s="31">
        <f t="shared" si="82"/>
        <v>-9.1816556924559389</v>
      </c>
      <c r="M161" s="32"/>
      <c r="N161" s="32"/>
    </row>
    <row r="162" spans="2:14" s="76" customFormat="1" ht="18" customHeight="1">
      <c r="B162" s="29" t="s">
        <v>15</v>
      </c>
      <c r="C162" s="30">
        <v>2017</v>
      </c>
      <c r="D162" s="31">
        <f t="shared" ref="D162:L162" si="83">(D142-D137)/D137*100</f>
        <v>82.687306428351903</v>
      </c>
      <c r="E162" s="31">
        <f t="shared" si="83"/>
        <v>-62.248927419880943</v>
      </c>
      <c r="F162" s="31">
        <f t="shared" si="83"/>
        <v>-17.347244850994279</v>
      </c>
      <c r="G162" s="31">
        <f t="shared" si="83"/>
        <v>117.91159700348967</v>
      </c>
      <c r="H162" s="31">
        <f t="shared" si="83"/>
        <v>-36.532172474738481</v>
      </c>
      <c r="I162" s="31">
        <f t="shared" si="83"/>
        <v>-6.7793622660864372</v>
      </c>
      <c r="J162" s="31">
        <f t="shared" si="83"/>
        <v>-1.0500623970104568</v>
      </c>
      <c r="K162" s="31">
        <f t="shared" si="83"/>
        <v>-2.5297100984041934</v>
      </c>
      <c r="L162" s="31">
        <f t="shared" si="83"/>
        <v>-0.96711401143198039</v>
      </c>
      <c r="M162" s="32"/>
      <c r="N162" s="32"/>
    </row>
    <row r="163" spans="2:14" ht="5.25" customHeight="1"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</row>
    <row r="164" spans="2:14" s="76" customFormat="1" ht="18" customHeight="1">
      <c r="B164" s="29" t="s">
        <v>12</v>
      </c>
      <c r="C164" s="30">
        <v>2018</v>
      </c>
      <c r="D164" s="31">
        <f>(D144-D139)/D139*100</f>
        <v>-23.023748422735601</v>
      </c>
      <c r="E164" s="31">
        <f t="shared" ref="E164:L164" si="84">(E144-E139)/E139*100</f>
        <v>-8.659480721933015</v>
      </c>
      <c r="F164" s="31">
        <f t="shared" si="84"/>
        <v>8.4244275952416299</v>
      </c>
      <c r="G164" s="31">
        <f t="shared" si="84"/>
        <v>-21.412390414031648</v>
      </c>
      <c r="H164" s="31">
        <f t="shared" si="84"/>
        <v>-20.001752712721277</v>
      </c>
      <c r="I164" s="31">
        <f t="shared" si="84"/>
        <v>33.066919481700587</v>
      </c>
      <c r="J164" s="31">
        <f t="shared" si="84"/>
        <v>6.0860500021980224</v>
      </c>
      <c r="K164" s="31">
        <f t="shared" si="84"/>
        <v>46.042674757402501</v>
      </c>
      <c r="L164" s="31">
        <f t="shared" si="84"/>
        <v>7.8026225575439039</v>
      </c>
      <c r="M164" s="32"/>
      <c r="N164" s="32"/>
    </row>
    <row r="165" spans="2:14" s="76" customFormat="1" ht="18" customHeight="1">
      <c r="B165" s="29" t="s">
        <v>13</v>
      </c>
      <c r="C165" s="30">
        <v>2018</v>
      </c>
      <c r="D165" s="31">
        <f t="shared" ref="D165:L165" si="85">(D145-D140)/D140*100</f>
        <v>73.689667564307797</v>
      </c>
      <c r="E165" s="31">
        <f t="shared" si="85"/>
        <v>17.078879841870343</v>
      </c>
      <c r="F165" s="31">
        <f t="shared" si="85"/>
        <v>-4.5853972969711769</v>
      </c>
      <c r="G165" s="31">
        <f t="shared" si="85"/>
        <v>9.4275962411497876</v>
      </c>
      <c r="H165" s="31">
        <f t="shared" si="85"/>
        <v>38.944623663502405</v>
      </c>
      <c r="I165" s="31">
        <f t="shared" si="85"/>
        <v>-8.0283139106231438</v>
      </c>
      <c r="J165" s="31">
        <f t="shared" si="85"/>
        <v>-8.614342423714664</v>
      </c>
      <c r="K165" s="31">
        <f t="shared" si="85"/>
        <v>32.720522318897274</v>
      </c>
      <c r="L165" s="31">
        <f t="shared" si="85"/>
        <v>15.624178375182037</v>
      </c>
      <c r="M165" s="32"/>
      <c r="N165" s="32"/>
    </row>
    <row r="166" spans="2:14" s="76" customFormat="1" ht="18" customHeight="1">
      <c r="B166" s="65" t="s">
        <v>14</v>
      </c>
      <c r="C166" s="124">
        <v>2018</v>
      </c>
      <c r="D166" s="66">
        <f t="shared" ref="D166:L166" si="86">(D146-D141)/D141*100</f>
        <v>113.92610207973071</v>
      </c>
      <c r="E166" s="66">
        <f t="shared" si="86"/>
        <v>-17.768950765801506</v>
      </c>
      <c r="F166" s="66">
        <f t="shared" si="86"/>
        <v>-2.7429895670852509</v>
      </c>
      <c r="G166" s="66">
        <f t="shared" si="86"/>
        <v>8.2985687408700404</v>
      </c>
      <c r="H166" s="66">
        <f t="shared" si="86"/>
        <v>-38.177812913804544</v>
      </c>
      <c r="I166" s="66">
        <f t="shared" si="86"/>
        <v>43.244889969888767</v>
      </c>
      <c r="J166" s="66">
        <f t="shared" si="86"/>
        <v>-41.618664760080399</v>
      </c>
      <c r="K166" s="66">
        <f t="shared" si="86"/>
        <v>15.829987106334311</v>
      </c>
      <c r="L166" s="67">
        <f t="shared" si="86"/>
        <v>5.6533477367060687</v>
      </c>
      <c r="M166" s="32"/>
      <c r="N166" s="32"/>
    </row>
    <row r="167" spans="2:14" s="76" customFormat="1" ht="18" hidden="1" customHeight="1">
      <c r="B167" s="65" t="s">
        <v>15</v>
      </c>
      <c r="C167" s="124">
        <v>2018</v>
      </c>
      <c r="D167" s="66">
        <f t="shared" ref="D167:L167" si="87">(D147-D142)/D142*100</f>
        <v>-100</v>
      </c>
      <c r="E167" s="66">
        <f t="shared" si="87"/>
        <v>-100</v>
      </c>
      <c r="F167" s="66">
        <f t="shared" si="87"/>
        <v>-100</v>
      </c>
      <c r="G167" s="66">
        <f t="shared" si="87"/>
        <v>-100</v>
      </c>
      <c r="H167" s="66">
        <f t="shared" si="87"/>
        <v>-100</v>
      </c>
      <c r="I167" s="66">
        <f t="shared" si="87"/>
        <v>-100</v>
      </c>
      <c r="J167" s="66">
        <f t="shared" si="87"/>
        <v>-100</v>
      </c>
      <c r="K167" s="66">
        <f t="shared" si="87"/>
        <v>-100</v>
      </c>
      <c r="L167" s="67">
        <f t="shared" si="87"/>
        <v>-100</v>
      </c>
      <c r="M167" s="32"/>
      <c r="N167" s="32"/>
    </row>
    <row r="168" spans="2:14" s="76" customFormat="1" ht="18" customHeight="1">
      <c r="B168" s="280" t="s">
        <v>29</v>
      </c>
      <c r="C168" s="281"/>
      <c r="D168" s="277"/>
      <c r="E168" s="277"/>
      <c r="F168" s="277"/>
      <c r="G168" s="277"/>
      <c r="H168" s="277"/>
      <c r="I168" s="277"/>
      <c r="J168" s="277"/>
      <c r="K168" s="277"/>
      <c r="L168" s="278"/>
      <c r="M168" s="32"/>
      <c r="N168" s="32"/>
    </row>
    <row r="169" spans="2:14" s="76" customFormat="1" ht="18" hidden="1" customHeight="1">
      <c r="B169" s="29" t="s">
        <v>12</v>
      </c>
      <c r="C169" s="30">
        <v>2015</v>
      </c>
      <c r="D169" s="31">
        <f t="shared" ref="D169:L169" si="88">D129/$L129*100</f>
        <v>3.1498853947900849</v>
      </c>
      <c r="E169" s="31">
        <f t="shared" si="88"/>
        <v>4.175238834109873</v>
      </c>
      <c r="F169" s="31">
        <f t="shared" si="88"/>
        <v>34.617801745569828</v>
      </c>
      <c r="G169" s="31">
        <f t="shared" si="88"/>
        <v>32.123262701809253</v>
      </c>
      <c r="H169" s="31">
        <f t="shared" si="88"/>
        <v>2.6686961522505213</v>
      </c>
      <c r="I169" s="31">
        <f t="shared" si="88"/>
        <v>2.0762531235843813</v>
      </c>
      <c r="J169" s="31">
        <f t="shared" si="88"/>
        <v>0.14361243328399198</v>
      </c>
      <c r="K169" s="31">
        <f t="shared" si="88"/>
        <v>21.045249614602067</v>
      </c>
      <c r="L169" s="31">
        <f t="shared" si="88"/>
        <v>100</v>
      </c>
      <c r="M169" s="32"/>
      <c r="N169" s="32"/>
    </row>
    <row r="170" spans="2:14" s="76" customFormat="1" ht="18" hidden="1" customHeight="1">
      <c r="B170" s="29" t="s">
        <v>13</v>
      </c>
      <c r="C170" s="30">
        <v>2015</v>
      </c>
      <c r="D170" s="31">
        <f t="shared" ref="D170:L170" si="89">D130/$L130*100</f>
        <v>4.0791601227076226</v>
      </c>
      <c r="E170" s="31">
        <f t="shared" si="89"/>
        <v>10.183541812955792</v>
      </c>
      <c r="F170" s="31">
        <f t="shared" si="89"/>
        <v>46.993070363681667</v>
      </c>
      <c r="G170" s="31">
        <f t="shared" si="89"/>
        <v>8.8908501633759265</v>
      </c>
      <c r="H170" s="31">
        <f t="shared" si="89"/>
        <v>3.536377844344476</v>
      </c>
      <c r="I170" s="31">
        <f t="shared" si="89"/>
        <v>1.9164984141924586</v>
      </c>
      <c r="J170" s="31">
        <f t="shared" si="89"/>
        <v>0.14010974496127504</v>
      </c>
      <c r="K170" s="31">
        <f t="shared" si="89"/>
        <v>24.260391533780776</v>
      </c>
      <c r="L170" s="31">
        <f t="shared" si="89"/>
        <v>100</v>
      </c>
      <c r="M170" s="32"/>
      <c r="N170" s="32"/>
    </row>
    <row r="171" spans="2:14" s="76" customFormat="1" ht="18" hidden="1" customHeight="1">
      <c r="B171" s="29" t="s">
        <v>14</v>
      </c>
      <c r="C171" s="30">
        <v>2015</v>
      </c>
      <c r="D171" s="31">
        <f t="shared" ref="D171:L171" si="90">D131/$L131*100</f>
        <v>5.4693761094692199</v>
      </c>
      <c r="E171" s="31">
        <f t="shared" si="90"/>
        <v>11.911860789696371</v>
      </c>
      <c r="F171" s="31">
        <f t="shared" si="90"/>
        <v>-0.37756529604127492</v>
      </c>
      <c r="G171" s="31">
        <f t="shared" si="90"/>
        <v>15.082058992400299</v>
      </c>
      <c r="H171" s="31">
        <f t="shared" si="90"/>
        <v>9.6109328219173999</v>
      </c>
      <c r="I171" s="31">
        <f t="shared" si="90"/>
        <v>6.3779107464735958</v>
      </c>
      <c r="J171" s="31">
        <f t="shared" si="90"/>
        <v>0.51476676186252113</v>
      </c>
      <c r="K171" s="31">
        <f t="shared" si="90"/>
        <v>51.410659074221876</v>
      </c>
      <c r="L171" s="31">
        <f t="shared" si="90"/>
        <v>100</v>
      </c>
      <c r="M171" s="32"/>
      <c r="N171" s="32"/>
    </row>
    <row r="172" spans="2:14" s="76" customFormat="1" ht="18" customHeight="1">
      <c r="B172" s="29" t="s">
        <v>15</v>
      </c>
      <c r="C172" s="30">
        <v>2015</v>
      </c>
      <c r="D172" s="31">
        <f t="shared" ref="D172:L172" si="91">D132/$L132*100</f>
        <v>2.9189282969146757</v>
      </c>
      <c r="E172" s="31">
        <f t="shared" si="91"/>
        <v>7.8964070940778273</v>
      </c>
      <c r="F172" s="31">
        <f t="shared" si="91"/>
        <v>28.79329828308736</v>
      </c>
      <c r="G172" s="31">
        <f t="shared" si="91"/>
        <v>13.669622719136731</v>
      </c>
      <c r="H172" s="31">
        <f t="shared" si="91"/>
        <v>3.2263838605409147</v>
      </c>
      <c r="I172" s="31">
        <f t="shared" si="91"/>
        <v>3.6577563293378823</v>
      </c>
      <c r="J172" s="31">
        <f t="shared" si="91"/>
        <v>0.57202009225322936</v>
      </c>
      <c r="K172" s="31">
        <f t="shared" si="91"/>
        <v>39.265583324651381</v>
      </c>
      <c r="L172" s="31">
        <f t="shared" si="91"/>
        <v>100</v>
      </c>
      <c r="M172" s="32"/>
      <c r="N172" s="32"/>
    </row>
    <row r="173" spans="2:14" ht="5.25" customHeight="1">
      <c r="B173" s="275"/>
      <c r="C173" s="275"/>
      <c r="D173" s="275"/>
      <c r="E173" s="275"/>
      <c r="F173" s="275"/>
      <c r="G173" s="275"/>
      <c r="H173" s="275"/>
      <c r="I173" s="275"/>
      <c r="J173" s="275"/>
      <c r="K173" s="275"/>
      <c r="L173" s="275"/>
    </row>
    <row r="174" spans="2:14" s="76" customFormat="1" ht="18" customHeight="1">
      <c r="B174" s="29" t="s">
        <v>12</v>
      </c>
      <c r="C174" s="30">
        <v>2016</v>
      </c>
      <c r="D174" s="31">
        <f t="shared" ref="D174:L174" si="92">D134/$L134*100</f>
        <v>4.6258829969760598</v>
      </c>
      <c r="E174" s="31">
        <f t="shared" si="92"/>
        <v>5.6743668597033139</v>
      </c>
      <c r="F174" s="31">
        <f t="shared" si="92"/>
        <v>36.308479500886861</v>
      </c>
      <c r="G174" s="31">
        <f t="shared" si="92"/>
        <v>21.22047855740837</v>
      </c>
      <c r="H174" s="31">
        <f t="shared" si="92"/>
        <v>2.8818157597909546</v>
      </c>
      <c r="I174" s="31">
        <f t="shared" si="92"/>
        <v>2.5173312045205973</v>
      </c>
      <c r="J174" s="31">
        <f t="shared" si="92"/>
        <v>0.304275730504312</v>
      </c>
      <c r="K174" s="31">
        <f t="shared" si="92"/>
        <v>26.467369390209534</v>
      </c>
      <c r="L174" s="31">
        <f t="shared" si="92"/>
        <v>100</v>
      </c>
      <c r="M174" s="32"/>
      <c r="N174" s="32"/>
    </row>
    <row r="175" spans="2:14" s="76" customFormat="1" ht="18" customHeight="1">
      <c r="B175" s="29" t="s">
        <v>13</v>
      </c>
      <c r="C175" s="30">
        <v>2016</v>
      </c>
      <c r="D175" s="31">
        <f t="shared" ref="D175:L175" si="93">D135/$L135*100</f>
        <v>3.5225602746754321</v>
      </c>
      <c r="E175" s="31">
        <f t="shared" si="93"/>
        <v>10.834681887256782</v>
      </c>
      <c r="F175" s="31">
        <f t="shared" si="93"/>
        <v>40.043602170338701</v>
      </c>
      <c r="G175" s="31">
        <f t="shared" si="93"/>
        <v>13.173483759568461</v>
      </c>
      <c r="H175" s="31">
        <f t="shared" si="93"/>
        <v>3.4424735395964134</v>
      </c>
      <c r="I175" s="31">
        <f t="shared" si="93"/>
        <v>2.697374232274254</v>
      </c>
      <c r="J175" s="31">
        <f t="shared" si="93"/>
        <v>0.29310506611535125</v>
      </c>
      <c r="K175" s="31">
        <f t="shared" si="93"/>
        <v>25.992719070174608</v>
      </c>
      <c r="L175" s="31">
        <f t="shared" si="93"/>
        <v>100</v>
      </c>
      <c r="M175" s="32"/>
      <c r="N175" s="32"/>
    </row>
    <row r="176" spans="2:14" s="76" customFormat="1" ht="18" customHeight="1">
      <c r="B176" s="29" t="s">
        <v>14</v>
      </c>
      <c r="C176" s="30">
        <v>2016</v>
      </c>
      <c r="D176" s="31">
        <f t="shared" ref="D176:L176" si="94">D136/$L136*100</f>
        <v>3.8923323263834431</v>
      </c>
      <c r="E176" s="31">
        <f t="shared" si="94"/>
        <v>6.9157890454512065</v>
      </c>
      <c r="F176" s="31">
        <f t="shared" si="94"/>
        <v>28.663945406531401</v>
      </c>
      <c r="G176" s="31">
        <f t="shared" si="94"/>
        <v>20.252756301637746</v>
      </c>
      <c r="H176" s="31">
        <f t="shared" si="94"/>
        <v>4.3999784043309793</v>
      </c>
      <c r="I176" s="31">
        <f t="shared" si="94"/>
        <v>2.1881074529345637</v>
      </c>
      <c r="J176" s="31">
        <f t="shared" si="94"/>
        <v>0.31357207129449621</v>
      </c>
      <c r="K176" s="31">
        <f t="shared" si="94"/>
        <v>33.373518991436157</v>
      </c>
      <c r="L176" s="31">
        <f t="shared" si="94"/>
        <v>100</v>
      </c>
      <c r="M176" s="32"/>
      <c r="N176" s="32"/>
    </row>
    <row r="177" spans="2:14" s="76" customFormat="1" ht="18" customHeight="1">
      <c r="B177" s="29" t="s">
        <v>15</v>
      </c>
      <c r="C177" s="30">
        <v>2016</v>
      </c>
      <c r="D177" s="31">
        <f t="shared" ref="D177:L177" si="95">D137/$L137*100</f>
        <v>2.4872930403465063</v>
      </c>
      <c r="E177" s="31">
        <f t="shared" si="95"/>
        <v>15.131034762301649</v>
      </c>
      <c r="F177" s="31">
        <f t="shared" si="95"/>
        <v>36.002844082352382</v>
      </c>
      <c r="G177" s="31">
        <f t="shared" si="95"/>
        <v>12.159424446108032</v>
      </c>
      <c r="H177" s="31">
        <f t="shared" si="95"/>
        <v>1.9452225370529306</v>
      </c>
      <c r="I177" s="31">
        <f t="shared" si="95"/>
        <v>4.0987989937131752</v>
      </c>
      <c r="J177" s="31">
        <f t="shared" si="95"/>
        <v>0.30460999874933464</v>
      </c>
      <c r="K177" s="31">
        <f t="shared" si="95"/>
        <v>27.870772139375998</v>
      </c>
      <c r="L177" s="31">
        <f t="shared" si="95"/>
        <v>100</v>
      </c>
      <c r="M177" s="32"/>
      <c r="N177" s="32"/>
    </row>
    <row r="178" spans="2:14" ht="5.25" customHeight="1">
      <c r="B178" s="275"/>
      <c r="C178" s="275"/>
      <c r="D178" s="275"/>
      <c r="E178" s="275"/>
      <c r="F178" s="275"/>
      <c r="G178" s="275"/>
      <c r="H178" s="275"/>
      <c r="I178" s="275"/>
      <c r="J178" s="275"/>
      <c r="K178" s="275"/>
      <c r="L178" s="275"/>
    </row>
    <row r="179" spans="2:14" s="76" customFormat="1" ht="18" customHeight="1">
      <c r="B179" s="29" t="s">
        <v>12</v>
      </c>
      <c r="C179" s="30">
        <v>2017</v>
      </c>
      <c r="D179" s="31">
        <f t="shared" ref="D179:L179" si="96">D139/$L139*100</f>
        <v>4.8367674621334817</v>
      </c>
      <c r="E179" s="31">
        <f t="shared" si="96"/>
        <v>4.7484812233971683</v>
      </c>
      <c r="F179" s="31">
        <f t="shared" si="96"/>
        <v>34.017596296762633</v>
      </c>
      <c r="G179" s="31">
        <f t="shared" si="96"/>
        <v>25.298848798266</v>
      </c>
      <c r="H179" s="31">
        <f t="shared" si="96"/>
        <v>2.80827746332869</v>
      </c>
      <c r="I179" s="31">
        <f t="shared" si="96"/>
        <v>3.7252733609310993</v>
      </c>
      <c r="J179" s="31">
        <f t="shared" si="96"/>
        <v>0.25446796366547847</v>
      </c>
      <c r="K179" s="31">
        <f t="shared" si="96"/>
        <v>24.310287431515437</v>
      </c>
      <c r="L179" s="31">
        <f t="shared" si="96"/>
        <v>100</v>
      </c>
      <c r="M179" s="32"/>
      <c r="N179" s="32"/>
    </row>
    <row r="180" spans="2:14" s="76" customFormat="1" ht="18" customHeight="1">
      <c r="B180" s="29" t="s">
        <v>13</v>
      </c>
      <c r="C180" s="30">
        <v>2017</v>
      </c>
      <c r="D180" s="31">
        <f t="shared" ref="D180:L180" si="97">D140/$L140*100</f>
        <v>5.5248209675394211</v>
      </c>
      <c r="E180" s="31">
        <f t="shared" si="97"/>
        <v>5.4469057441595119</v>
      </c>
      <c r="F180" s="31">
        <f t="shared" si="97"/>
        <v>35.467983223398484</v>
      </c>
      <c r="G180" s="31">
        <f t="shared" si="97"/>
        <v>16.590258975929597</v>
      </c>
      <c r="H180" s="31">
        <f t="shared" si="97"/>
        <v>4.0750865439482551</v>
      </c>
      <c r="I180" s="31">
        <f t="shared" si="97"/>
        <v>3.7272981241593097</v>
      </c>
      <c r="J180" s="31">
        <f t="shared" si="97"/>
        <v>0.35472037158329228</v>
      </c>
      <c r="K180" s="31">
        <f t="shared" si="97"/>
        <v>28.812926049282133</v>
      </c>
      <c r="L180" s="31">
        <f t="shared" si="97"/>
        <v>100</v>
      </c>
      <c r="M180" s="32"/>
      <c r="N180" s="32"/>
    </row>
    <row r="181" spans="2:14" s="76" customFormat="1" ht="18" customHeight="1">
      <c r="B181" s="29" t="s">
        <v>14</v>
      </c>
      <c r="C181" s="30">
        <v>2017</v>
      </c>
      <c r="D181" s="31">
        <f t="shared" ref="D181:L181" si="98">D141/$L141*100</f>
        <v>2.5350486658504918</v>
      </c>
      <c r="E181" s="31">
        <f t="shared" si="98"/>
        <v>12.175954340159253</v>
      </c>
      <c r="F181" s="31">
        <f t="shared" si="98"/>
        <v>30.811778252702819</v>
      </c>
      <c r="G181" s="31">
        <f t="shared" si="98"/>
        <v>14.412982955011366</v>
      </c>
      <c r="H181" s="31">
        <f t="shared" si="98"/>
        <v>4.1277849224029071</v>
      </c>
      <c r="I181" s="31">
        <f t="shared" si="98"/>
        <v>2.440196135821219</v>
      </c>
      <c r="J181" s="31">
        <f t="shared" si="98"/>
        <v>0.35495598962794361</v>
      </c>
      <c r="K181" s="31">
        <f t="shared" si="98"/>
        <v>33.141298738424005</v>
      </c>
      <c r="L181" s="31">
        <f t="shared" si="98"/>
        <v>100</v>
      </c>
      <c r="M181" s="32"/>
      <c r="N181" s="32"/>
    </row>
    <row r="182" spans="2:14" s="76" customFormat="1" ht="18" customHeight="1">
      <c r="B182" s="29" t="s">
        <v>15</v>
      </c>
      <c r="C182" s="30">
        <v>2017</v>
      </c>
      <c r="D182" s="31">
        <f t="shared" ref="D182:L182" si="99">D142/$L142*100</f>
        <v>4.5883431680597813</v>
      </c>
      <c r="E182" s="31">
        <f t="shared" si="99"/>
        <v>5.7679101827840578</v>
      </c>
      <c r="F182" s="31">
        <f t="shared" si="99"/>
        <v>30.047940407896505</v>
      </c>
      <c r="G182" s="31">
        <f t="shared" si="99"/>
        <v>26.7555526959049</v>
      </c>
      <c r="H182" s="31">
        <f t="shared" si="99"/>
        <v>1.246646982439537</v>
      </c>
      <c r="I182" s="31">
        <f t="shared" si="99"/>
        <v>3.8582401423823263</v>
      </c>
      <c r="J182" s="31">
        <f t="shared" si="99"/>
        <v>0.30435486221185926</v>
      </c>
      <c r="K182" s="31">
        <f t="shared" si="99"/>
        <v>27.431011558321028</v>
      </c>
      <c r="L182" s="31">
        <f t="shared" si="99"/>
        <v>100</v>
      </c>
      <c r="M182" s="32"/>
      <c r="N182" s="32"/>
    </row>
    <row r="183" spans="2:14" ht="5.25" customHeight="1">
      <c r="B183" s="275"/>
      <c r="C183" s="275"/>
      <c r="D183" s="275"/>
      <c r="E183" s="275"/>
      <c r="F183" s="275"/>
      <c r="G183" s="275"/>
      <c r="H183" s="275"/>
      <c r="I183" s="275"/>
      <c r="J183" s="275"/>
      <c r="K183" s="275"/>
      <c r="L183" s="275"/>
    </row>
    <row r="184" spans="2:14" s="76" customFormat="1" ht="18" customHeight="1">
      <c r="B184" s="29" t="s">
        <v>12</v>
      </c>
      <c r="C184" s="30">
        <v>2018</v>
      </c>
      <c r="D184" s="31">
        <f t="shared" ref="D184:L184" si="100">D144/$L144*100</f>
        <v>3.4536843367347121</v>
      </c>
      <c r="E184" s="31">
        <f t="shared" si="100"/>
        <v>4.0233598259237926</v>
      </c>
      <c r="F184" s="31">
        <f t="shared" si="100"/>
        <v>34.21380963782866</v>
      </c>
      <c r="G184" s="31">
        <f t="shared" si="100"/>
        <v>18.442742905176594</v>
      </c>
      <c r="H184" s="31">
        <f t="shared" si="100"/>
        <v>2.0839685494918334</v>
      </c>
      <c r="I184" s="31">
        <f t="shared" si="100"/>
        <v>4.5983171708252053</v>
      </c>
      <c r="J184" s="31">
        <f t="shared" si="100"/>
        <v>0.25041599616895721</v>
      </c>
      <c r="K184" s="31">
        <f t="shared" si="100"/>
        <v>32.933701577850258</v>
      </c>
      <c r="L184" s="31">
        <f t="shared" si="100"/>
        <v>100</v>
      </c>
      <c r="M184" s="32"/>
      <c r="N184" s="32"/>
    </row>
    <row r="185" spans="2:14" s="76" customFormat="1" ht="18" customHeight="1">
      <c r="B185" s="29" t="s">
        <v>13</v>
      </c>
      <c r="C185" s="30">
        <v>2018</v>
      </c>
      <c r="D185" s="31">
        <f t="shared" ref="D185:L185" si="101">D145/$L145*100</f>
        <v>8.2993395558710592</v>
      </c>
      <c r="E185" s="31">
        <f t="shared" si="101"/>
        <v>5.5154348518797924</v>
      </c>
      <c r="F185" s="31">
        <f t="shared" si="101"/>
        <v>29.268649304103043</v>
      </c>
      <c r="G185" s="31">
        <f t="shared" si="101"/>
        <v>15.701146475292971</v>
      </c>
      <c r="H185" s="31">
        <f t="shared" si="101"/>
        <v>4.8969979653202582</v>
      </c>
      <c r="I185" s="31">
        <f t="shared" si="101"/>
        <v>2.9648287914691398</v>
      </c>
      <c r="J185" s="31">
        <f t="shared" si="101"/>
        <v>0.28035965200684532</v>
      </c>
      <c r="K185" s="31">
        <f t="shared" si="101"/>
        <v>33.073243404056882</v>
      </c>
      <c r="L185" s="31">
        <f t="shared" si="101"/>
        <v>100</v>
      </c>
      <c r="M185" s="32"/>
      <c r="N185" s="32"/>
    </row>
    <row r="186" spans="2:14" s="76" customFormat="1" ht="18" customHeight="1">
      <c r="B186" s="65" t="s">
        <v>14</v>
      </c>
      <c r="C186" s="124">
        <v>2018</v>
      </c>
      <c r="D186" s="66">
        <f t="shared" ref="D186:L186" si="102">D146/$L146*100</f>
        <v>5.1329474293544521</v>
      </c>
      <c r="E186" s="66">
        <f t="shared" si="102"/>
        <v>9.4766661186556718</v>
      </c>
      <c r="F186" s="66">
        <f t="shared" si="102"/>
        <v>28.363147057560528</v>
      </c>
      <c r="G186" s="66">
        <f t="shared" si="102"/>
        <v>14.773837826740225</v>
      </c>
      <c r="H186" s="66">
        <f t="shared" si="102"/>
        <v>2.4153393829063847</v>
      </c>
      <c r="I186" s="66">
        <f t="shared" si="102"/>
        <v>3.3084197942477425</v>
      </c>
      <c r="J186" s="66">
        <f t="shared" si="102"/>
        <v>0.19613959301629291</v>
      </c>
      <c r="K186" s="66">
        <f t="shared" si="102"/>
        <v>36.333502797518705</v>
      </c>
      <c r="L186" s="67">
        <f t="shared" si="102"/>
        <v>100</v>
      </c>
      <c r="M186" s="32"/>
      <c r="N186" s="32"/>
    </row>
    <row r="187" spans="2:14" s="76" customFormat="1" ht="18" hidden="1" customHeight="1">
      <c r="B187" s="65" t="s">
        <v>15</v>
      </c>
      <c r="C187" s="124">
        <v>2018</v>
      </c>
      <c r="D187" s="66" t="e">
        <f t="shared" ref="D187:L187" si="103">D147/$L147*100</f>
        <v>#DIV/0!</v>
      </c>
      <c r="E187" s="66" t="e">
        <f t="shared" si="103"/>
        <v>#DIV/0!</v>
      </c>
      <c r="F187" s="66" t="e">
        <f t="shared" si="103"/>
        <v>#DIV/0!</v>
      </c>
      <c r="G187" s="66" t="e">
        <f t="shared" si="103"/>
        <v>#DIV/0!</v>
      </c>
      <c r="H187" s="66" t="e">
        <f t="shared" si="103"/>
        <v>#DIV/0!</v>
      </c>
      <c r="I187" s="66" t="e">
        <f t="shared" si="103"/>
        <v>#DIV/0!</v>
      </c>
      <c r="J187" s="66" t="e">
        <f t="shared" si="103"/>
        <v>#DIV/0!</v>
      </c>
      <c r="K187" s="66" t="e">
        <f t="shared" si="103"/>
        <v>#DIV/0!</v>
      </c>
      <c r="L187" s="67" t="e">
        <f t="shared" si="103"/>
        <v>#DIV/0!</v>
      </c>
      <c r="M187" s="32"/>
      <c r="N187" s="32"/>
    </row>
    <row r="189" spans="2:14">
      <c r="B189" s="48" t="s">
        <v>76</v>
      </c>
      <c r="C189" s="36"/>
    </row>
  </sheetData>
  <sheetProtection formatCells="0" formatColumns="0" formatRows="0"/>
  <mergeCells count="41">
    <mergeCell ref="B127:L127"/>
    <mergeCell ref="B128:L128"/>
    <mergeCell ref="B148:L148"/>
    <mergeCell ref="B168:L168"/>
    <mergeCell ref="B133:L133"/>
    <mergeCell ref="B163:L163"/>
    <mergeCell ref="B158:L158"/>
    <mergeCell ref="B153:L153"/>
    <mergeCell ref="B173:L173"/>
    <mergeCell ref="B183:L183"/>
    <mergeCell ref="B178:L178"/>
    <mergeCell ref="B138:L138"/>
    <mergeCell ref="B143:L143"/>
    <mergeCell ref="B82:L82"/>
    <mergeCell ref="B61:L61"/>
    <mergeCell ref="B41:L41"/>
    <mergeCell ref="B102:L102"/>
    <mergeCell ref="B122:L122"/>
    <mergeCell ref="B77:L77"/>
    <mergeCell ref="B97:L97"/>
    <mergeCell ref="B117:L117"/>
    <mergeCell ref="B107:L107"/>
    <mergeCell ref="B66:L66"/>
    <mergeCell ref="B67:L67"/>
    <mergeCell ref="B87:L87"/>
    <mergeCell ref="B92:L92"/>
    <mergeCell ref="B72:L72"/>
    <mergeCell ref="B112:L112"/>
    <mergeCell ref="B16:L16"/>
    <mergeCell ref="B36:L36"/>
    <mergeCell ref="B56:L56"/>
    <mergeCell ref="B31:L31"/>
    <mergeCell ref="B21:L21"/>
    <mergeCell ref="B26:L26"/>
    <mergeCell ref="B46:L46"/>
    <mergeCell ref="B51:L51"/>
    <mergeCell ref="B2:L2"/>
    <mergeCell ref="B4:C4"/>
    <mergeCell ref="B5:L5"/>
    <mergeCell ref="B6:L6"/>
    <mergeCell ref="B11:L11"/>
  </mergeCells>
  <printOptions horizontalCentered="1"/>
  <pageMargins left="0" right="0" top="0.39370078740157483" bottom="0.39370078740157483" header="0" footer="0.19685039370078741"/>
  <pageSetup paperSize="9" scale="110" fitToHeight="0" orientation="portrait" r:id="rId1"/>
  <headerFooter alignWithMargins="0">
    <oddFooter>&amp;C&amp;9&amp;P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Z5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Z18" sqref="Z18"/>
    </sheetView>
  </sheetViews>
  <sheetFormatPr defaultRowHeight="12.75"/>
  <cols>
    <col min="1" max="1" width="0.7109375" style="36" customWidth="1"/>
    <col min="2" max="2" width="21.140625" style="36" customWidth="1"/>
    <col min="3" max="5" width="8.28515625" style="114" hidden="1" customWidth="1"/>
    <col min="6" max="6" width="8.28515625" style="114" customWidth="1"/>
    <col min="7" max="7" width="0.28515625" style="36" customWidth="1"/>
    <col min="8" max="11" width="8.28515625" style="114" customWidth="1"/>
    <col min="12" max="12" width="0.28515625" style="36" customWidth="1"/>
    <col min="13" max="16" width="8.42578125" style="114" customWidth="1"/>
    <col min="17" max="17" width="0.28515625" style="36" customWidth="1"/>
    <col min="18" max="20" width="9" style="114" customWidth="1"/>
    <col min="21" max="21" width="9" style="114" hidden="1" customWidth="1"/>
    <col min="22" max="22" width="0.85546875" style="36" customWidth="1"/>
    <col min="23" max="23" width="2.28515625" style="36" customWidth="1"/>
    <col min="24" max="24" width="3.7109375" style="36" customWidth="1"/>
    <col min="25" max="227" width="9.140625" style="36"/>
    <col min="228" max="228" width="4" style="36" customWidth="1"/>
    <col min="229" max="229" width="18" style="36" customWidth="1"/>
    <col min="230" max="230" width="7" style="36" customWidth="1"/>
    <col min="231" max="231" width="3" style="36" customWidth="1"/>
    <col min="232" max="237" width="10" style="36" customWidth="1"/>
    <col min="238" max="238" width="2" style="36" customWidth="1"/>
    <col min="239" max="239" width="7" style="36" customWidth="1"/>
    <col min="240" max="246" width="10" style="36" customWidth="1"/>
    <col min="247" max="483" width="9.140625" style="36"/>
    <col min="484" max="484" width="4" style="36" customWidth="1"/>
    <col min="485" max="485" width="18" style="36" customWidth="1"/>
    <col min="486" max="486" width="7" style="36" customWidth="1"/>
    <col min="487" max="487" width="3" style="36" customWidth="1"/>
    <col min="488" max="493" width="10" style="36" customWidth="1"/>
    <col min="494" max="494" width="2" style="36" customWidth="1"/>
    <col min="495" max="495" width="7" style="36" customWidth="1"/>
    <col min="496" max="502" width="10" style="36" customWidth="1"/>
    <col min="503" max="739" width="9.140625" style="36"/>
    <col min="740" max="740" width="4" style="36" customWidth="1"/>
    <col min="741" max="741" width="18" style="36" customWidth="1"/>
    <col min="742" max="742" width="7" style="36" customWidth="1"/>
    <col min="743" max="743" width="3" style="36" customWidth="1"/>
    <col min="744" max="749" width="10" style="36" customWidth="1"/>
    <col min="750" max="750" width="2" style="36" customWidth="1"/>
    <col min="751" max="751" width="7" style="36" customWidth="1"/>
    <col min="752" max="758" width="10" style="36" customWidth="1"/>
    <col min="759" max="995" width="9.140625" style="36"/>
    <col min="996" max="996" width="4" style="36" customWidth="1"/>
    <col min="997" max="997" width="18" style="36" customWidth="1"/>
    <col min="998" max="998" width="7" style="36" customWidth="1"/>
    <col min="999" max="999" width="3" style="36" customWidth="1"/>
    <col min="1000" max="1005" width="10" style="36" customWidth="1"/>
    <col min="1006" max="1006" width="2" style="36" customWidth="1"/>
    <col min="1007" max="1007" width="7" style="36" customWidth="1"/>
    <col min="1008" max="1014" width="10" style="36" customWidth="1"/>
    <col min="1015" max="1251" width="9.140625" style="36"/>
    <col min="1252" max="1252" width="4" style="36" customWidth="1"/>
    <col min="1253" max="1253" width="18" style="36" customWidth="1"/>
    <col min="1254" max="1254" width="7" style="36" customWidth="1"/>
    <col min="1255" max="1255" width="3" style="36" customWidth="1"/>
    <col min="1256" max="1261" width="10" style="36" customWidth="1"/>
    <col min="1262" max="1262" width="2" style="36" customWidth="1"/>
    <col min="1263" max="1263" width="7" style="36" customWidth="1"/>
    <col min="1264" max="1270" width="10" style="36" customWidth="1"/>
    <col min="1271" max="1507" width="9.140625" style="36"/>
    <col min="1508" max="1508" width="4" style="36" customWidth="1"/>
    <col min="1509" max="1509" width="18" style="36" customWidth="1"/>
    <col min="1510" max="1510" width="7" style="36" customWidth="1"/>
    <col min="1511" max="1511" width="3" style="36" customWidth="1"/>
    <col min="1512" max="1517" width="10" style="36" customWidth="1"/>
    <col min="1518" max="1518" width="2" style="36" customWidth="1"/>
    <col min="1519" max="1519" width="7" style="36" customWidth="1"/>
    <col min="1520" max="1526" width="10" style="36" customWidth="1"/>
    <col min="1527" max="1763" width="9.140625" style="36"/>
    <col min="1764" max="1764" width="4" style="36" customWidth="1"/>
    <col min="1765" max="1765" width="18" style="36" customWidth="1"/>
    <col min="1766" max="1766" width="7" style="36" customWidth="1"/>
    <col min="1767" max="1767" width="3" style="36" customWidth="1"/>
    <col min="1768" max="1773" width="10" style="36" customWidth="1"/>
    <col min="1774" max="1774" width="2" style="36" customWidth="1"/>
    <col min="1775" max="1775" width="7" style="36" customWidth="1"/>
    <col min="1776" max="1782" width="10" style="36" customWidth="1"/>
    <col min="1783" max="2019" width="9.140625" style="36"/>
    <col min="2020" max="2020" width="4" style="36" customWidth="1"/>
    <col min="2021" max="2021" width="18" style="36" customWidth="1"/>
    <col min="2022" max="2022" width="7" style="36" customWidth="1"/>
    <col min="2023" max="2023" width="3" style="36" customWidth="1"/>
    <col min="2024" max="2029" width="10" style="36" customWidth="1"/>
    <col min="2030" max="2030" width="2" style="36" customWidth="1"/>
    <col min="2031" max="2031" width="7" style="36" customWidth="1"/>
    <col min="2032" max="2038" width="10" style="36" customWidth="1"/>
    <col min="2039" max="2275" width="9.140625" style="36"/>
    <col min="2276" max="2276" width="4" style="36" customWidth="1"/>
    <col min="2277" max="2277" width="18" style="36" customWidth="1"/>
    <col min="2278" max="2278" width="7" style="36" customWidth="1"/>
    <col min="2279" max="2279" width="3" style="36" customWidth="1"/>
    <col min="2280" max="2285" width="10" style="36" customWidth="1"/>
    <col min="2286" max="2286" width="2" style="36" customWidth="1"/>
    <col min="2287" max="2287" width="7" style="36" customWidth="1"/>
    <col min="2288" max="2294" width="10" style="36" customWidth="1"/>
    <col min="2295" max="2531" width="9.140625" style="36"/>
    <col min="2532" max="2532" width="4" style="36" customWidth="1"/>
    <col min="2533" max="2533" width="18" style="36" customWidth="1"/>
    <col min="2534" max="2534" width="7" style="36" customWidth="1"/>
    <col min="2535" max="2535" width="3" style="36" customWidth="1"/>
    <col min="2536" max="2541" width="10" style="36" customWidth="1"/>
    <col min="2542" max="2542" width="2" style="36" customWidth="1"/>
    <col min="2543" max="2543" width="7" style="36" customWidth="1"/>
    <col min="2544" max="2550" width="10" style="36" customWidth="1"/>
    <col min="2551" max="2787" width="9.140625" style="36"/>
    <col min="2788" max="2788" width="4" style="36" customWidth="1"/>
    <col min="2789" max="2789" width="18" style="36" customWidth="1"/>
    <col min="2790" max="2790" width="7" style="36" customWidth="1"/>
    <col min="2791" max="2791" width="3" style="36" customWidth="1"/>
    <col min="2792" max="2797" width="10" style="36" customWidth="1"/>
    <col min="2798" max="2798" width="2" style="36" customWidth="1"/>
    <col min="2799" max="2799" width="7" style="36" customWidth="1"/>
    <col min="2800" max="2806" width="10" style="36" customWidth="1"/>
    <col min="2807" max="3043" width="9.140625" style="36"/>
    <col min="3044" max="3044" width="4" style="36" customWidth="1"/>
    <col min="3045" max="3045" width="18" style="36" customWidth="1"/>
    <col min="3046" max="3046" width="7" style="36" customWidth="1"/>
    <col min="3047" max="3047" width="3" style="36" customWidth="1"/>
    <col min="3048" max="3053" width="10" style="36" customWidth="1"/>
    <col min="3054" max="3054" width="2" style="36" customWidth="1"/>
    <col min="3055" max="3055" width="7" style="36" customWidth="1"/>
    <col min="3056" max="3062" width="10" style="36" customWidth="1"/>
    <col min="3063" max="3299" width="9.140625" style="36"/>
    <col min="3300" max="3300" width="4" style="36" customWidth="1"/>
    <col min="3301" max="3301" width="18" style="36" customWidth="1"/>
    <col min="3302" max="3302" width="7" style="36" customWidth="1"/>
    <col min="3303" max="3303" width="3" style="36" customWidth="1"/>
    <col min="3304" max="3309" width="10" style="36" customWidth="1"/>
    <col min="3310" max="3310" width="2" style="36" customWidth="1"/>
    <col min="3311" max="3311" width="7" style="36" customWidth="1"/>
    <col min="3312" max="3318" width="10" style="36" customWidth="1"/>
    <col min="3319" max="3555" width="9.140625" style="36"/>
    <col min="3556" max="3556" width="4" style="36" customWidth="1"/>
    <col min="3557" max="3557" width="18" style="36" customWidth="1"/>
    <col min="3558" max="3558" width="7" style="36" customWidth="1"/>
    <col min="3559" max="3559" width="3" style="36" customWidth="1"/>
    <col min="3560" max="3565" width="10" style="36" customWidth="1"/>
    <col min="3566" max="3566" width="2" style="36" customWidth="1"/>
    <col min="3567" max="3567" width="7" style="36" customWidth="1"/>
    <col min="3568" max="3574" width="10" style="36" customWidth="1"/>
    <col min="3575" max="3811" width="9.140625" style="36"/>
    <col min="3812" max="3812" width="4" style="36" customWidth="1"/>
    <col min="3813" max="3813" width="18" style="36" customWidth="1"/>
    <col min="3814" max="3814" width="7" style="36" customWidth="1"/>
    <col min="3815" max="3815" width="3" style="36" customWidth="1"/>
    <col min="3816" max="3821" width="10" style="36" customWidth="1"/>
    <col min="3822" max="3822" width="2" style="36" customWidth="1"/>
    <col min="3823" max="3823" width="7" style="36" customWidth="1"/>
    <col min="3824" max="3830" width="10" style="36" customWidth="1"/>
    <col min="3831" max="4067" width="9.140625" style="36"/>
    <col min="4068" max="4068" width="4" style="36" customWidth="1"/>
    <col min="4069" max="4069" width="18" style="36" customWidth="1"/>
    <col min="4070" max="4070" width="7" style="36" customWidth="1"/>
    <col min="4071" max="4071" width="3" style="36" customWidth="1"/>
    <col min="4072" max="4077" width="10" style="36" customWidth="1"/>
    <col min="4078" max="4078" width="2" style="36" customWidth="1"/>
    <col min="4079" max="4079" width="7" style="36" customWidth="1"/>
    <col min="4080" max="4086" width="10" style="36" customWidth="1"/>
    <col min="4087" max="4323" width="9.140625" style="36"/>
    <col min="4324" max="4324" width="4" style="36" customWidth="1"/>
    <col min="4325" max="4325" width="18" style="36" customWidth="1"/>
    <col min="4326" max="4326" width="7" style="36" customWidth="1"/>
    <col min="4327" max="4327" width="3" style="36" customWidth="1"/>
    <col min="4328" max="4333" width="10" style="36" customWidth="1"/>
    <col min="4334" max="4334" width="2" style="36" customWidth="1"/>
    <col min="4335" max="4335" width="7" style="36" customWidth="1"/>
    <col min="4336" max="4342" width="10" style="36" customWidth="1"/>
    <col min="4343" max="4579" width="9.140625" style="36"/>
    <col min="4580" max="4580" width="4" style="36" customWidth="1"/>
    <col min="4581" max="4581" width="18" style="36" customWidth="1"/>
    <col min="4582" max="4582" width="7" style="36" customWidth="1"/>
    <col min="4583" max="4583" width="3" style="36" customWidth="1"/>
    <col min="4584" max="4589" width="10" style="36" customWidth="1"/>
    <col min="4590" max="4590" width="2" style="36" customWidth="1"/>
    <col min="4591" max="4591" width="7" style="36" customWidth="1"/>
    <col min="4592" max="4598" width="10" style="36" customWidth="1"/>
    <col min="4599" max="4835" width="9.140625" style="36"/>
    <col min="4836" max="4836" width="4" style="36" customWidth="1"/>
    <col min="4837" max="4837" width="18" style="36" customWidth="1"/>
    <col min="4838" max="4838" width="7" style="36" customWidth="1"/>
    <col min="4839" max="4839" width="3" style="36" customWidth="1"/>
    <col min="4840" max="4845" width="10" style="36" customWidth="1"/>
    <col min="4846" max="4846" width="2" style="36" customWidth="1"/>
    <col min="4847" max="4847" width="7" style="36" customWidth="1"/>
    <col min="4848" max="4854" width="10" style="36" customWidth="1"/>
    <col min="4855" max="5091" width="9.140625" style="36"/>
    <col min="5092" max="5092" width="4" style="36" customWidth="1"/>
    <col min="5093" max="5093" width="18" style="36" customWidth="1"/>
    <col min="5094" max="5094" width="7" style="36" customWidth="1"/>
    <col min="5095" max="5095" width="3" style="36" customWidth="1"/>
    <col min="5096" max="5101" width="10" style="36" customWidth="1"/>
    <col min="5102" max="5102" width="2" style="36" customWidth="1"/>
    <col min="5103" max="5103" width="7" style="36" customWidth="1"/>
    <col min="5104" max="5110" width="10" style="36" customWidth="1"/>
    <col min="5111" max="5347" width="9.140625" style="36"/>
    <col min="5348" max="5348" width="4" style="36" customWidth="1"/>
    <col min="5349" max="5349" width="18" style="36" customWidth="1"/>
    <col min="5350" max="5350" width="7" style="36" customWidth="1"/>
    <col min="5351" max="5351" width="3" style="36" customWidth="1"/>
    <col min="5352" max="5357" width="10" style="36" customWidth="1"/>
    <col min="5358" max="5358" width="2" style="36" customWidth="1"/>
    <col min="5359" max="5359" width="7" style="36" customWidth="1"/>
    <col min="5360" max="5366" width="10" style="36" customWidth="1"/>
    <col min="5367" max="5603" width="9.140625" style="36"/>
    <col min="5604" max="5604" width="4" style="36" customWidth="1"/>
    <col min="5605" max="5605" width="18" style="36" customWidth="1"/>
    <col min="5606" max="5606" width="7" style="36" customWidth="1"/>
    <col min="5607" max="5607" width="3" style="36" customWidth="1"/>
    <col min="5608" max="5613" width="10" style="36" customWidth="1"/>
    <col min="5614" max="5614" width="2" style="36" customWidth="1"/>
    <col min="5615" max="5615" width="7" style="36" customWidth="1"/>
    <col min="5616" max="5622" width="10" style="36" customWidth="1"/>
    <col min="5623" max="5859" width="9.140625" style="36"/>
    <col min="5860" max="5860" width="4" style="36" customWidth="1"/>
    <col min="5861" max="5861" width="18" style="36" customWidth="1"/>
    <col min="5862" max="5862" width="7" style="36" customWidth="1"/>
    <col min="5863" max="5863" width="3" style="36" customWidth="1"/>
    <col min="5864" max="5869" width="10" style="36" customWidth="1"/>
    <col min="5870" max="5870" width="2" style="36" customWidth="1"/>
    <col min="5871" max="5871" width="7" style="36" customWidth="1"/>
    <col min="5872" max="5878" width="10" style="36" customWidth="1"/>
    <col min="5879" max="6115" width="9.140625" style="36"/>
    <col min="6116" max="6116" width="4" style="36" customWidth="1"/>
    <col min="6117" max="6117" width="18" style="36" customWidth="1"/>
    <col min="6118" max="6118" width="7" style="36" customWidth="1"/>
    <col min="6119" max="6119" width="3" style="36" customWidth="1"/>
    <col min="6120" max="6125" width="10" style="36" customWidth="1"/>
    <col min="6126" max="6126" width="2" style="36" customWidth="1"/>
    <col min="6127" max="6127" width="7" style="36" customWidth="1"/>
    <col min="6128" max="6134" width="10" style="36" customWidth="1"/>
    <col min="6135" max="6371" width="9.140625" style="36"/>
    <col min="6372" max="6372" width="4" style="36" customWidth="1"/>
    <col min="6373" max="6373" width="18" style="36" customWidth="1"/>
    <col min="6374" max="6374" width="7" style="36" customWidth="1"/>
    <col min="6375" max="6375" width="3" style="36" customWidth="1"/>
    <col min="6376" max="6381" width="10" style="36" customWidth="1"/>
    <col min="6382" max="6382" width="2" style="36" customWidth="1"/>
    <col min="6383" max="6383" width="7" style="36" customWidth="1"/>
    <col min="6384" max="6390" width="10" style="36" customWidth="1"/>
    <col min="6391" max="6627" width="9.140625" style="36"/>
    <col min="6628" max="6628" width="4" style="36" customWidth="1"/>
    <col min="6629" max="6629" width="18" style="36" customWidth="1"/>
    <col min="6630" max="6630" width="7" style="36" customWidth="1"/>
    <col min="6631" max="6631" width="3" style="36" customWidth="1"/>
    <col min="6632" max="6637" width="10" style="36" customWidth="1"/>
    <col min="6638" max="6638" width="2" style="36" customWidth="1"/>
    <col min="6639" max="6639" width="7" style="36" customWidth="1"/>
    <col min="6640" max="6646" width="10" style="36" customWidth="1"/>
    <col min="6647" max="6883" width="9.140625" style="36"/>
    <col min="6884" max="6884" width="4" style="36" customWidth="1"/>
    <col min="6885" max="6885" width="18" style="36" customWidth="1"/>
    <col min="6886" max="6886" width="7" style="36" customWidth="1"/>
    <col min="6887" max="6887" width="3" style="36" customWidth="1"/>
    <col min="6888" max="6893" width="10" style="36" customWidth="1"/>
    <col min="6894" max="6894" width="2" style="36" customWidth="1"/>
    <col min="6895" max="6895" width="7" style="36" customWidth="1"/>
    <col min="6896" max="6902" width="10" style="36" customWidth="1"/>
    <col min="6903" max="7139" width="9.140625" style="36"/>
    <col min="7140" max="7140" width="4" style="36" customWidth="1"/>
    <col min="7141" max="7141" width="18" style="36" customWidth="1"/>
    <col min="7142" max="7142" width="7" style="36" customWidth="1"/>
    <col min="7143" max="7143" width="3" style="36" customWidth="1"/>
    <col min="7144" max="7149" width="10" style="36" customWidth="1"/>
    <col min="7150" max="7150" width="2" style="36" customWidth="1"/>
    <col min="7151" max="7151" width="7" style="36" customWidth="1"/>
    <col min="7152" max="7158" width="10" style="36" customWidth="1"/>
    <col min="7159" max="7395" width="9.140625" style="36"/>
    <col min="7396" max="7396" width="4" style="36" customWidth="1"/>
    <col min="7397" max="7397" width="18" style="36" customWidth="1"/>
    <col min="7398" max="7398" width="7" style="36" customWidth="1"/>
    <col min="7399" max="7399" width="3" style="36" customWidth="1"/>
    <col min="7400" max="7405" width="10" style="36" customWidth="1"/>
    <col min="7406" max="7406" width="2" style="36" customWidth="1"/>
    <col min="7407" max="7407" width="7" style="36" customWidth="1"/>
    <col min="7408" max="7414" width="10" style="36" customWidth="1"/>
    <col min="7415" max="7651" width="9.140625" style="36"/>
    <col min="7652" max="7652" width="4" style="36" customWidth="1"/>
    <col min="7653" max="7653" width="18" style="36" customWidth="1"/>
    <col min="7654" max="7654" width="7" style="36" customWidth="1"/>
    <col min="7655" max="7655" width="3" style="36" customWidth="1"/>
    <col min="7656" max="7661" width="10" style="36" customWidth="1"/>
    <col min="7662" max="7662" width="2" style="36" customWidth="1"/>
    <col min="7663" max="7663" width="7" style="36" customWidth="1"/>
    <col min="7664" max="7670" width="10" style="36" customWidth="1"/>
    <col min="7671" max="7907" width="9.140625" style="36"/>
    <col min="7908" max="7908" width="4" style="36" customWidth="1"/>
    <col min="7909" max="7909" width="18" style="36" customWidth="1"/>
    <col min="7910" max="7910" width="7" style="36" customWidth="1"/>
    <col min="7911" max="7911" width="3" style="36" customWidth="1"/>
    <col min="7912" max="7917" width="10" style="36" customWidth="1"/>
    <col min="7918" max="7918" width="2" style="36" customWidth="1"/>
    <col min="7919" max="7919" width="7" style="36" customWidth="1"/>
    <col min="7920" max="7926" width="10" style="36" customWidth="1"/>
    <col min="7927" max="8163" width="9.140625" style="36"/>
    <col min="8164" max="8164" width="4" style="36" customWidth="1"/>
    <col min="8165" max="8165" width="18" style="36" customWidth="1"/>
    <col min="8166" max="8166" width="7" style="36" customWidth="1"/>
    <col min="8167" max="8167" width="3" style="36" customWidth="1"/>
    <col min="8168" max="8173" width="10" style="36" customWidth="1"/>
    <col min="8174" max="8174" width="2" style="36" customWidth="1"/>
    <col min="8175" max="8175" width="7" style="36" customWidth="1"/>
    <col min="8176" max="8182" width="10" style="36" customWidth="1"/>
    <col min="8183" max="8419" width="9.140625" style="36"/>
    <col min="8420" max="8420" width="4" style="36" customWidth="1"/>
    <col min="8421" max="8421" width="18" style="36" customWidth="1"/>
    <col min="8422" max="8422" width="7" style="36" customWidth="1"/>
    <col min="8423" max="8423" width="3" style="36" customWidth="1"/>
    <col min="8424" max="8429" width="10" style="36" customWidth="1"/>
    <col min="8430" max="8430" width="2" style="36" customWidth="1"/>
    <col min="8431" max="8431" width="7" style="36" customWidth="1"/>
    <col min="8432" max="8438" width="10" style="36" customWidth="1"/>
    <col min="8439" max="8675" width="9.140625" style="36"/>
    <col min="8676" max="8676" width="4" style="36" customWidth="1"/>
    <col min="8677" max="8677" width="18" style="36" customWidth="1"/>
    <col min="8678" max="8678" width="7" style="36" customWidth="1"/>
    <col min="8679" max="8679" width="3" style="36" customWidth="1"/>
    <col min="8680" max="8685" width="10" style="36" customWidth="1"/>
    <col min="8686" max="8686" width="2" style="36" customWidth="1"/>
    <col min="8687" max="8687" width="7" style="36" customWidth="1"/>
    <col min="8688" max="8694" width="10" style="36" customWidth="1"/>
    <col min="8695" max="8931" width="9.140625" style="36"/>
    <col min="8932" max="8932" width="4" style="36" customWidth="1"/>
    <col min="8933" max="8933" width="18" style="36" customWidth="1"/>
    <col min="8934" max="8934" width="7" style="36" customWidth="1"/>
    <col min="8935" max="8935" width="3" style="36" customWidth="1"/>
    <col min="8936" max="8941" width="10" style="36" customWidth="1"/>
    <col min="8942" max="8942" width="2" style="36" customWidth="1"/>
    <col min="8943" max="8943" width="7" style="36" customWidth="1"/>
    <col min="8944" max="8950" width="10" style="36" customWidth="1"/>
    <col min="8951" max="9187" width="9.140625" style="36"/>
    <col min="9188" max="9188" width="4" style="36" customWidth="1"/>
    <col min="9189" max="9189" width="18" style="36" customWidth="1"/>
    <col min="9190" max="9190" width="7" style="36" customWidth="1"/>
    <col min="9191" max="9191" width="3" style="36" customWidth="1"/>
    <col min="9192" max="9197" width="10" style="36" customWidth="1"/>
    <col min="9198" max="9198" width="2" style="36" customWidth="1"/>
    <col min="9199" max="9199" width="7" style="36" customWidth="1"/>
    <col min="9200" max="9206" width="10" style="36" customWidth="1"/>
    <col min="9207" max="9443" width="9.140625" style="36"/>
    <col min="9444" max="9444" width="4" style="36" customWidth="1"/>
    <col min="9445" max="9445" width="18" style="36" customWidth="1"/>
    <col min="9446" max="9446" width="7" style="36" customWidth="1"/>
    <col min="9447" max="9447" width="3" style="36" customWidth="1"/>
    <col min="9448" max="9453" width="10" style="36" customWidth="1"/>
    <col min="9454" max="9454" width="2" style="36" customWidth="1"/>
    <col min="9455" max="9455" width="7" style="36" customWidth="1"/>
    <col min="9456" max="9462" width="10" style="36" customWidth="1"/>
    <col min="9463" max="9699" width="9.140625" style="36"/>
    <col min="9700" max="9700" width="4" style="36" customWidth="1"/>
    <col min="9701" max="9701" width="18" style="36" customWidth="1"/>
    <col min="9702" max="9702" width="7" style="36" customWidth="1"/>
    <col min="9703" max="9703" width="3" style="36" customWidth="1"/>
    <col min="9704" max="9709" width="10" style="36" customWidth="1"/>
    <col min="9710" max="9710" width="2" style="36" customWidth="1"/>
    <col min="9711" max="9711" width="7" style="36" customWidth="1"/>
    <col min="9712" max="9718" width="10" style="36" customWidth="1"/>
    <col min="9719" max="9955" width="9.140625" style="36"/>
    <col min="9956" max="9956" width="4" style="36" customWidth="1"/>
    <col min="9957" max="9957" width="18" style="36" customWidth="1"/>
    <col min="9958" max="9958" width="7" style="36" customWidth="1"/>
    <col min="9959" max="9959" width="3" style="36" customWidth="1"/>
    <col min="9960" max="9965" width="10" style="36" customWidth="1"/>
    <col min="9966" max="9966" width="2" style="36" customWidth="1"/>
    <col min="9967" max="9967" width="7" style="36" customWidth="1"/>
    <col min="9968" max="9974" width="10" style="36" customWidth="1"/>
    <col min="9975" max="10211" width="9.140625" style="36"/>
    <col min="10212" max="10212" width="4" style="36" customWidth="1"/>
    <col min="10213" max="10213" width="18" style="36" customWidth="1"/>
    <col min="10214" max="10214" width="7" style="36" customWidth="1"/>
    <col min="10215" max="10215" width="3" style="36" customWidth="1"/>
    <col min="10216" max="10221" width="10" style="36" customWidth="1"/>
    <col min="10222" max="10222" width="2" style="36" customWidth="1"/>
    <col min="10223" max="10223" width="7" style="36" customWidth="1"/>
    <col min="10224" max="10230" width="10" style="36" customWidth="1"/>
    <col min="10231" max="10467" width="9.140625" style="36"/>
    <col min="10468" max="10468" width="4" style="36" customWidth="1"/>
    <col min="10469" max="10469" width="18" style="36" customWidth="1"/>
    <col min="10470" max="10470" width="7" style="36" customWidth="1"/>
    <col min="10471" max="10471" width="3" style="36" customWidth="1"/>
    <col min="10472" max="10477" width="10" style="36" customWidth="1"/>
    <col min="10478" max="10478" width="2" style="36" customWidth="1"/>
    <col min="10479" max="10479" width="7" style="36" customWidth="1"/>
    <col min="10480" max="10486" width="10" style="36" customWidth="1"/>
    <col min="10487" max="10723" width="9.140625" style="36"/>
    <col min="10724" max="10724" width="4" style="36" customWidth="1"/>
    <col min="10725" max="10725" width="18" style="36" customWidth="1"/>
    <col min="10726" max="10726" width="7" style="36" customWidth="1"/>
    <col min="10727" max="10727" width="3" style="36" customWidth="1"/>
    <col min="10728" max="10733" width="10" style="36" customWidth="1"/>
    <col min="10734" max="10734" width="2" style="36" customWidth="1"/>
    <col min="10735" max="10735" width="7" style="36" customWidth="1"/>
    <col min="10736" max="10742" width="10" style="36" customWidth="1"/>
    <col min="10743" max="10979" width="9.140625" style="36"/>
    <col min="10980" max="10980" width="4" style="36" customWidth="1"/>
    <col min="10981" max="10981" width="18" style="36" customWidth="1"/>
    <col min="10982" max="10982" width="7" style="36" customWidth="1"/>
    <col min="10983" max="10983" width="3" style="36" customWidth="1"/>
    <col min="10984" max="10989" width="10" style="36" customWidth="1"/>
    <col min="10990" max="10990" width="2" style="36" customWidth="1"/>
    <col min="10991" max="10991" width="7" style="36" customWidth="1"/>
    <col min="10992" max="10998" width="10" style="36" customWidth="1"/>
    <col min="10999" max="11235" width="9.140625" style="36"/>
    <col min="11236" max="11236" width="4" style="36" customWidth="1"/>
    <col min="11237" max="11237" width="18" style="36" customWidth="1"/>
    <col min="11238" max="11238" width="7" style="36" customWidth="1"/>
    <col min="11239" max="11239" width="3" style="36" customWidth="1"/>
    <col min="11240" max="11245" width="10" style="36" customWidth="1"/>
    <col min="11246" max="11246" width="2" style="36" customWidth="1"/>
    <col min="11247" max="11247" width="7" style="36" customWidth="1"/>
    <col min="11248" max="11254" width="10" style="36" customWidth="1"/>
    <col min="11255" max="11491" width="9.140625" style="36"/>
    <col min="11492" max="11492" width="4" style="36" customWidth="1"/>
    <col min="11493" max="11493" width="18" style="36" customWidth="1"/>
    <col min="11494" max="11494" width="7" style="36" customWidth="1"/>
    <col min="11495" max="11495" width="3" style="36" customWidth="1"/>
    <col min="11496" max="11501" width="10" style="36" customWidth="1"/>
    <col min="11502" max="11502" width="2" style="36" customWidth="1"/>
    <col min="11503" max="11503" width="7" style="36" customWidth="1"/>
    <col min="11504" max="11510" width="10" style="36" customWidth="1"/>
    <col min="11511" max="11747" width="9.140625" style="36"/>
    <col min="11748" max="11748" width="4" style="36" customWidth="1"/>
    <col min="11749" max="11749" width="18" style="36" customWidth="1"/>
    <col min="11750" max="11750" width="7" style="36" customWidth="1"/>
    <col min="11751" max="11751" width="3" style="36" customWidth="1"/>
    <col min="11752" max="11757" width="10" style="36" customWidth="1"/>
    <col min="11758" max="11758" width="2" style="36" customWidth="1"/>
    <col min="11759" max="11759" width="7" style="36" customWidth="1"/>
    <col min="11760" max="11766" width="10" style="36" customWidth="1"/>
    <col min="11767" max="12003" width="9.140625" style="36"/>
    <col min="12004" max="12004" width="4" style="36" customWidth="1"/>
    <col min="12005" max="12005" width="18" style="36" customWidth="1"/>
    <col min="12006" max="12006" width="7" style="36" customWidth="1"/>
    <col min="12007" max="12007" width="3" style="36" customWidth="1"/>
    <col min="12008" max="12013" width="10" style="36" customWidth="1"/>
    <col min="12014" max="12014" width="2" style="36" customWidth="1"/>
    <col min="12015" max="12015" width="7" style="36" customWidth="1"/>
    <col min="12016" max="12022" width="10" style="36" customWidth="1"/>
    <col min="12023" max="12259" width="9.140625" style="36"/>
    <col min="12260" max="12260" width="4" style="36" customWidth="1"/>
    <col min="12261" max="12261" width="18" style="36" customWidth="1"/>
    <col min="12262" max="12262" width="7" style="36" customWidth="1"/>
    <col min="12263" max="12263" width="3" style="36" customWidth="1"/>
    <col min="12264" max="12269" width="10" style="36" customWidth="1"/>
    <col min="12270" max="12270" width="2" style="36" customWidth="1"/>
    <col min="12271" max="12271" width="7" style="36" customWidth="1"/>
    <col min="12272" max="12278" width="10" style="36" customWidth="1"/>
    <col min="12279" max="12515" width="9.140625" style="36"/>
    <col min="12516" max="12516" width="4" style="36" customWidth="1"/>
    <col min="12517" max="12517" width="18" style="36" customWidth="1"/>
    <col min="12518" max="12518" width="7" style="36" customWidth="1"/>
    <col min="12519" max="12519" width="3" style="36" customWidth="1"/>
    <col min="12520" max="12525" width="10" style="36" customWidth="1"/>
    <col min="12526" max="12526" width="2" style="36" customWidth="1"/>
    <col min="12527" max="12527" width="7" style="36" customWidth="1"/>
    <col min="12528" max="12534" width="10" style="36" customWidth="1"/>
    <col min="12535" max="12771" width="9.140625" style="36"/>
    <col min="12772" max="12772" width="4" style="36" customWidth="1"/>
    <col min="12773" max="12773" width="18" style="36" customWidth="1"/>
    <col min="12774" max="12774" width="7" style="36" customWidth="1"/>
    <col min="12775" max="12775" width="3" style="36" customWidth="1"/>
    <col min="12776" max="12781" width="10" style="36" customWidth="1"/>
    <col min="12782" max="12782" width="2" style="36" customWidth="1"/>
    <col min="12783" max="12783" width="7" style="36" customWidth="1"/>
    <col min="12784" max="12790" width="10" style="36" customWidth="1"/>
    <col min="12791" max="13027" width="9.140625" style="36"/>
    <col min="13028" max="13028" width="4" style="36" customWidth="1"/>
    <col min="13029" max="13029" width="18" style="36" customWidth="1"/>
    <col min="13030" max="13030" width="7" style="36" customWidth="1"/>
    <col min="13031" max="13031" width="3" style="36" customWidth="1"/>
    <col min="13032" max="13037" width="10" style="36" customWidth="1"/>
    <col min="13038" max="13038" width="2" style="36" customWidth="1"/>
    <col min="13039" max="13039" width="7" style="36" customWidth="1"/>
    <col min="13040" max="13046" width="10" style="36" customWidth="1"/>
    <col min="13047" max="13283" width="9.140625" style="36"/>
    <col min="13284" max="13284" width="4" style="36" customWidth="1"/>
    <col min="13285" max="13285" width="18" style="36" customWidth="1"/>
    <col min="13286" max="13286" width="7" style="36" customWidth="1"/>
    <col min="13287" max="13287" width="3" style="36" customWidth="1"/>
    <col min="13288" max="13293" width="10" style="36" customWidth="1"/>
    <col min="13294" max="13294" width="2" style="36" customWidth="1"/>
    <col min="13295" max="13295" width="7" style="36" customWidth="1"/>
    <col min="13296" max="13302" width="10" style="36" customWidth="1"/>
    <col min="13303" max="13539" width="9.140625" style="36"/>
    <col min="13540" max="13540" width="4" style="36" customWidth="1"/>
    <col min="13541" max="13541" width="18" style="36" customWidth="1"/>
    <col min="13542" max="13542" width="7" style="36" customWidth="1"/>
    <col min="13543" max="13543" width="3" style="36" customWidth="1"/>
    <col min="13544" max="13549" width="10" style="36" customWidth="1"/>
    <col min="13550" max="13550" width="2" style="36" customWidth="1"/>
    <col min="13551" max="13551" width="7" style="36" customWidth="1"/>
    <col min="13552" max="13558" width="10" style="36" customWidth="1"/>
    <col min="13559" max="13795" width="9.140625" style="36"/>
    <col min="13796" max="13796" width="4" style="36" customWidth="1"/>
    <col min="13797" max="13797" width="18" style="36" customWidth="1"/>
    <col min="13798" max="13798" width="7" style="36" customWidth="1"/>
    <col min="13799" max="13799" width="3" style="36" customWidth="1"/>
    <col min="13800" max="13805" width="10" style="36" customWidth="1"/>
    <col min="13806" max="13806" width="2" style="36" customWidth="1"/>
    <col min="13807" max="13807" width="7" style="36" customWidth="1"/>
    <col min="13808" max="13814" width="10" style="36" customWidth="1"/>
    <col min="13815" max="14051" width="9.140625" style="36"/>
    <col min="14052" max="14052" width="4" style="36" customWidth="1"/>
    <col min="14053" max="14053" width="18" style="36" customWidth="1"/>
    <col min="14054" max="14054" width="7" style="36" customWidth="1"/>
    <col min="14055" max="14055" width="3" style="36" customWidth="1"/>
    <col min="14056" max="14061" width="10" style="36" customWidth="1"/>
    <col min="14062" max="14062" width="2" style="36" customWidth="1"/>
    <col min="14063" max="14063" width="7" style="36" customWidth="1"/>
    <col min="14064" max="14070" width="10" style="36" customWidth="1"/>
    <col min="14071" max="14307" width="9.140625" style="36"/>
    <col min="14308" max="14308" width="4" style="36" customWidth="1"/>
    <col min="14309" max="14309" width="18" style="36" customWidth="1"/>
    <col min="14310" max="14310" width="7" style="36" customWidth="1"/>
    <col min="14311" max="14311" width="3" style="36" customWidth="1"/>
    <col min="14312" max="14317" width="10" style="36" customWidth="1"/>
    <col min="14318" max="14318" width="2" style="36" customWidth="1"/>
    <col min="14319" max="14319" width="7" style="36" customWidth="1"/>
    <col min="14320" max="14326" width="10" style="36" customWidth="1"/>
    <col min="14327" max="14563" width="9.140625" style="36"/>
    <col min="14564" max="14564" width="4" style="36" customWidth="1"/>
    <col min="14565" max="14565" width="18" style="36" customWidth="1"/>
    <col min="14566" max="14566" width="7" style="36" customWidth="1"/>
    <col min="14567" max="14567" width="3" style="36" customWidth="1"/>
    <col min="14568" max="14573" width="10" style="36" customWidth="1"/>
    <col min="14574" max="14574" width="2" style="36" customWidth="1"/>
    <col min="14575" max="14575" width="7" style="36" customWidth="1"/>
    <col min="14576" max="14582" width="10" style="36" customWidth="1"/>
    <col min="14583" max="14819" width="9.140625" style="36"/>
    <col min="14820" max="14820" width="4" style="36" customWidth="1"/>
    <col min="14821" max="14821" width="18" style="36" customWidth="1"/>
    <col min="14822" max="14822" width="7" style="36" customWidth="1"/>
    <col min="14823" max="14823" width="3" style="36" customWidth="1"/>
    <col min="14824" max="14829" width="10" style="36" customWidth="1"/>
    <col min="14830" max="14830" width="2" style="36" customWidth="1"/>
    <col min="14831" max="14831" width="7" style="36" customWidth="1"/>
    <col min="14832" max="14838" width="10" style="36" customWidth="1"/>
    <col min="14839" max="15075" width="9.140625" style="36"/>
    <col min="15076" max="15076" width="4" style="36" customWidth="1"/>
    <col min="15077" max="15077" width="18" style="36" customWidth="1"/>
    <col min="15078" max="15078" width="7" style="36" customWidth="1"/>
    <col min="15079" max="15079" width="3" style="36" customWidth="1"/>
    <col min="15080" max="15085" width="10" style="36" customWidth="1"/>
    <col min="15086" max="15086" width="2" style="36" customWidth="1"/>
    <col min="15087" max="15087" width="7" style="36" customWidth="1"/>
    <col min="15088" max="15094" width="10" style="36" customWidth="1"/>
    <col min="15095" max="15331" width="9.140625" style="36"/>
    <col min="15332" max="15332" width="4" style="36" customWidth="1"/>
    <col min="15333" max="15333" width="18" style="36" customWidth="1"/>
    <col min="15334" max="15334" width="7" style="36" customWidth="1"/>
    <col min="15335" max="15335" width="3" style="36" customWidth="1"/>
    <col min="15336" max="15341" width="10" style="36" customWidth="1"/>
    <col min="15342" max="15342" width="2" style="36" customWidth="1"/>
    <col min="15343" max="15343" width="7" style="36" customWidth="1"/>
    <col min="15344" max="15350" width="10" style="36" customWidth="1"/>
    <col min="15351" max="15587" width="9.140625" style="36"/>
    <col min="15588" max="15588" width="4" style="36" customWidth="1"/>
    <col min="15589" max="15589" width="18" style="36" customWidth="1"/>
    <col min="15590" max="15590" width="7" style="36" customWidth="1"/>
    <col min="15591" max="15591" width="3" style="36" customWidth="1"/>
    <col min="15592" max="15597" width="10" style="36" customWidth="1"/>
    <col min="15598" max="15598" width="2" style="36" customWidth="1"/>
    <col min="15599" max="15599" width="7" style="36" customWidth="1"/>
    <col min="15600" max="15606" width="10" style="36" customWidth="1"/>
    <col min="15607" max="15843" width="9.140625" style="36"/>
    <col min="15844" max="15844" width="4" style="36" customWidth="1"/>
    <col min="15845" max="15845" width="18" style="36" customWidth="1"/>
    <col min="15846" max="15846" width="7" style="36" customWidth="1"/>
    <col min="15847" max="15847" width="3" style="36" customWidth="1"/>
    <col min="15848" max="15853" width="10" style="36" customWidth="1"/>
    <col min="15854" max="15854" width="2" style="36" customWidth="1"/>
    <col min="15855" max="15855" width="7" style="36" customWidth="1"/>
    <col min="15856" max="15862" width="10" style="36" customWidth="1"/>
    <col min="15863" max="16099" width="9.140625" style="36"/>
    <col min="16100" max="16100" width="4" style="36" customWidth="1"/>
    <col min="16101" max="16101" width="18" style="36" customWidth="1"/>
    <col min="16102" max="16102" width="7" style="36" customWidth="1"/>
    <col min="16103" max="16103" width="3" style="36" customWidth="1"/>
    <col min="16104" max="16109" width="10" style="36" customWidth="1"/>
    <col min="16110" max="16110" width="2" style="36" customWidth="1"/>
    <col min="16111" max="16111" width="7" style="36" customWidth="1"/>
    <col min="16112" max="16118" width="10" style="36" customWidth="1"/>
    <col min="16119" max="16355" width="9.140625" style="36"/>
    <col min="16356" max="16384" width="9.140625" style="36" customWidth="1"/>
  </cols>
  <sheetData>
    <row r="1" spans="2:26" ht="6.95" customHeight="1"/>
    <row r="2" spans="2:26" ht="30" customHeight="1">
      <c r="B2" s="271" t="s">
        <v>75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</row>
    <row r="3" spans="2:26" ht="13.7" customHeight="1"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</row>
    <row r="4" spans="2:26" ht="18.600000000000001" customHeight="1">
      <c r="B4" s="447" t="s">
        <v>49</v>
      </c>
      <c r="C4" s="49" t="s">
        <v>12</v>
      </c>
      <c r="D4" s="49" t="s">
        <v>13</v>
      </c>
      <c r="E4" s="49" t="s">
        <v>14</v>
      </c>
      <c r="F4" s="50" t="s">
        <v>15</v>
      </c>
      <c r="G4" s="50"/>
      <c r="H4" s="49" t="s">
        <v>12</v>
      </c>
      <c r="I4" s="49" t="s">
        <v>13</v>
      </c>
      <c r="J4" s="49" t="s">
        <v>14</v>
      </c>
      <c r="K4" s="50" t="s">
        <v>15</v>
      </c>
      <c r="L4" s="50"/>
      <c r="M4" s="49" t="s">
        <v>12</v>
      </c>
      <c r="N4" s="49" t="s">
        <v>13</v>
      </c>
      <c r="O4" s="49" t="s">
        <v>14</v>
      </c>
      <c r="P4" s="50" t="s">
        <v>15</v>
      </c>
      <c r="Q4" s="50"/>
      <c r="R4" s="49" t="s">
        <v>12</v>
      </c>
      <c r="S4" s="49" t="s">
        <v>13</v>
      </c>
      <c r="T4" s="49" t="s">
        <v>14</v>
      </c>
      <c r="U4" s="50" t="s">
        <v>15</v>
      </c>
      <c r="V4" s="132"/>
    </row>
    <row r="5" spans="2:26" ht="18.600000000000001" customHeight="1">
      <c r="B5" s="448"/>
      <c r="C5" s="51">
        <v>2015</v>
      </c>
      <c r="D5" s="51">
        <v>2015</v>
      </c>
      <c r="E5" s="51">
        <v>2015</v>
      </c>
      <c r="F5" s="84">
        <v>2015</v>
      </c>
      <c r="G5" s="77"/>
      <c r="H5" s="51">
        <v>2016</v>
      </c>
      <c r="I5" s="51">
        <v>2016</v>
      </c>
      <c r="J5" s="51">
        <v>2016</v>
      </c>
      <c r="K5" s="51">
        <v>2016</v>
      </c>
      <c r="L5" s="77"/>
      <c r="M5" s="51">
        <v>2017</v>
      </c>
      <c r="N5" s="51">
        <v>2017</v>
      </c>
      <c r="O5" s="51">
        <v>2017</v>
      </c>
      <c r="P5" s="51">
        <v>2017</v>
      </c>
      <c r="Q5" s="77"/>
      <c r="R5" s="51">
        <v>2018</v>
      </c>
      <c r="S5" s="51">
        <v>2018</v>
      </c>
      <c r="T5" s="51">
        <v>2018</v>
      </c>
      <c r="U5" s="51">
        <v>2018</v>
      </c>
      <c r="V5" s="132"/>
    </row>
    <row r="6" spans="2:26" ht="18.600000000000001" customHeight="1">
      <c r="B6" s="103" t="s">
        <v>11</v>
      </c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6"/>
      <c r="V6" s="132"/>
    </row>
    <row r="7" spans="2:26" ht="18.600000000000001" customHeight="1">
      <c r="B7" s="91" t="s">
        <v>50</v>
      </c>
      <c r="C7" s="449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7"/>
      <c r="V7" s="132"/>
    </row>
    <row r="8" spans="2:26" ht="18.600000000000001" customHeight="1">
      <c r="B8" s="52" t="s">
        <v>51</v>
      </c>
      <c r="C8" s="129">
        <f t="shared" ref="C8:F8" si="0">C25+C42</f>
        <v>1810.919613</v>
      </c>
      <c r="D8" s="129">
        <f t="shared" si="0"/>
        <v>1789.4273459999999</v>
      </c>
      <c r="E8" s="129">
        <f t="shared" si="0"/>
        <v>1789.7151390000001</v>
      </c>
      <c r="F8" s="130">
        <f t="shared" si="0"/>
        <v>1771.142429</v>
      </c>
      <c r="G8" s="45"/>
      <c r="H8" s="130">
        <f t="shared" ref="H8:K8" si="1">H25+H42</f>
        <v>1994.1933849999998</v>
      </c>
      <c r="I8" s="130">
        <f t="shared" si="1"/>
        <v>2102.6314870000001</v>
      </c>
      <c r="J8" s="129">
        <f t="shared" si="1"/>
        <v>2245.5089470000003</v>
      </c>
      <c r="K8" s="129">
        <f t="shared" si="1"/>
        <v>2470.0039729999999</v>
      </c>
      <c r="L8" s="45"/>
      <c r="M8" s="129">
        <f t="shared" ref="M8:P8" si="2">M25+M42</f>
        <v>2137.367769</v>
      </c>
      <c r="N8" s="129">
        <f t="shared" si="2"/>
        <v>2168.0086340000003</v>
      </c>
      <c r="O8" s="129">
        <f t="shared" si="2"/>
        <v>2239.2132059999999</v>
      </c>
      <c r="P8" s="130">
        <f t="shared" si="2"/>
        <v>2182.210591</v>
      </c>
      <c r="Q8" s="45"/>
      <c r="R8" s="130">
        <f t="shared" ref="R8:U14" si="3">R25+R42</f>
        <v>2440.8877440000001</v>
      </c>
      <c r="S8" s="130">
        <f t="shared" si="3"/>
        <v>2547.5632519999999</v>
      </c>
      <c r="T8" s="131">
        <f t="shared" si="3"/>
        <v>2452.9814959999999</v>
      </c>
      <c r="U8" s="131">
        <f t="shared" si="3"/>
        <v>0</v>
      </c>
      <c r="V8" s="132"/>
      <c r="Z8" s="70"/>
    </row>
    <row r="9" spans="2:26" ht="18.600000000000001" customHeight="1">
      <c r="B9" s="52" t="s">
        <v>52</v>
      </c>
      <c r="C9" s="89">
        <f t="shared" ref="C9:F9" si="4">C26+C43</f>
        <v>7085.2690249999996</v>
      </c>
      <c r="D9" s="89">
        <f t="shared" si="4"/>
        <v>7137.3027950000005</v>
      </c>
      <c r="E9" s="89">
        <f t="shared" si="4"/>
        <v>7599.7053719999994</v>
      </c>
      <c r="F9" s="53">
        <f t="shared" si="4"/>
        <v>7678.700382</v>
      </c>
      <c r="G9" s="31"/>
      <c r="H9" s="130">
        <f t="shared" ref="H9:K9" si="5">H26+H43</f>
        <v>7507.1530079999993</v>
      </c>
      <c r="I9" s="130">
        <f t="shared" si="5"/>
        <v>7698.954592</v>
      </c>
      <c r="J9" s="89">
        <f t="shared" si="5"/>
        <v>8243.1910339999995</v>
      </c>
      <c r="K9" s="129">
        <f t="shared" si="5"/>
        <v>8150.6211459999995</v>
      </c>
      <c r="L9" s="31"/>
      <c r="M9" s="129">
        <f t="shared" ref="M9:P9" si="6">M26+M43</f>
        <v>8224.9345819999999</v>
      </c>
      <c r="N9" s="129">
        <f t="shared" si="6"/>
        <v>7956.4600849999997</v>
      </c>
      <c r="O9" s="129">
        <f t="shared" si="6"/>
        <v>8093.2713179999992</v>
      </c>
      <c r="P9" s="53">
        <f t="shared" si="6"/>
        <v>7922.3211510000001</v>
      </c>
      <c r="Q9" s="31"/>
      <c r="R9" s="130">
        <f t="shared" si="3"/>
        <v>8483.4754720000001</v>
      </c>
      <c r="S9" s="130">
        <f t="shared" si="3"/>
        <v>8289.8771080000006</v>
      </c>
      <c r="T9" s="111">
        <f t="shared" si="3"/>
        <v>8730.8129709999994</v>
      </c>
      <c r="U9" s="111">
        <f t="shared" si="3"/>
        <v>0</v>
      </c>
      <c r="V9" s="132"/>
      <c r="Z9" s="70"/>
    </row>
    <row r="10" spans="2:26" ht="18.600000000000001" customHeight="1">
      <c r="B10" s="52" t="s">
        <v>53</v>
      </c>
      <c r="C10" s="89">
        <f t="shared" ref="C10:F10" si="7">C27+C44</f>
        <v>11.938393</v>
      </c>
      <c r="D10" s="89">
        <f t="shared" si="7"/>
        <v>11.947584000000001</v>
      </c>
      <c r="E10" s="89">
        <f t="shared" si="7"/>
        <v>9.9649319999999992</v>
      </c>
      <c r="F10" s="53">
        <f t="shared" si="7"/>
        <v>9.9023280000000007</v>
      </c>
      <c r="G10" s="31"/>
      <c r="H10" s="130">
        <f t="shared" ref="H10:K10" si="8">H27+H44</f>
        <v>9.7047930000000004</v>
      </c>
      <c r="I10" s="130">
        <f t="shared" si="8"/>
        <v>9.5383790000000008</v>
      </c>
      <c r="J10" s="89">
        <f t="shared" si="8"/>
        <v>6.7327399999999997</v>
      </c>
      <c r="K10" s="129">
        <f t="shared" si="8"/>
        <v>6.8788939999999998</v>
      </c>
      <c r="L10" s="31"/>
      <c r="M10" s="129">
        <f t="shared" ref="M10:P10" si="9">M27+M44</f>
        <v>6.7704620000000002</v>
      </c>
      <c r="N10" s="129">
        <f t="shared" si="9"/>
        <v>6.7551699999999997</v>
      </c>
      <c r="O10" s="129">
        <f t="shared" si="9"/>
        <v>6.83521</v>
      </c>
      <c r="P10" s="53">
        <f t="shared" si="9"/>
        <v>6.6046129999999996</v>
      </c>
      <c r="Q10" s="31"/>
      <c r="R10" s="130">
        <f t="shared" si="3"/>
        <v>6.7767650000000001</v>
      </c>
      <c r="S10" s="130">
        <f t="shared" si="3"/>
        <v>6.7521000000000004</v>
      </c>
      <c r="T10" s="111">
        <f t="shared" si="3"/>
        <v>6.4885590000000004</v>
      </c>
      <c r="U10" s="111">
        <f t="shared" si="3"/>
        <v>0</v>
      </c>
      <c r="V10" s="132"/>
      <c r="Z10" s="70"/>
    </row>
    <row r="11" spans="2:26" ht="18.600000000000001" customHeight="1">
      <c r="B11" s="52" t="s">
        <v>54</v>
      </c>
      <c r="C11" s="89">
        <f t="shared" ref="C11:F11" si="10">C28+C45</f>
        <v>243.12747100000001</v>
      </c>
      <c r="D11" s="89">
        <f t="shared" si="10"/>
        <v>243.23097200000001</v>
      </c>
      <c r="E11" s="89">
        <f t="shared" si="10"/>
        <v>7.0250000000000004</v>
      </c>
      <c r="F11" s="53">
        <f t="shared" si="10"/>
        <v>286.91242699999998</v>
      </c>
      <c r="G11" s="31"/>
      <c r="H11" s="130">
        <f t="shared" ref="H11:K11" si="11">H28+H45</f>
        <v>288.30267099999998</v>
      </c>
      <c r="I11" s="130">
        <f t="shared" si="11"/>
        <v>7.0252119999999998</v>
      </c>
      <c r="J11" s="89">
        <f t="shared" si="11"/>
        <v>7.0343020000000003</v>
      </c>
      <c r="K11" s="129">
        <f t="shared" si="11"/>
        <v>7.0255929999999998</v>
      </c>
      <c r="L11" s="31"/>
      <c r="M11" s="129">
        <f t="shared" ref="M11:P11" si="12">M28+M45</f>
        <v>7.0255039999999997</v>
      </c>
      <c r="N11" s="129">
        <f t="shared" si="12"/>
        <v>7.0251039999999998</v>
      </c>
      <c r="O11" s="129">
        <f t="shared" si="12"/>
        <v>7.032127</v>
      </c>
      <c r="P11" s="53">
        <f t="shared" si="12"/>
        <v>7.0255929999999998</v>
      </c>
      <c r="Q11" s="31"/>
      <c r="R11" s="130">
        <f t="shared" si="3"/>
        <v>7.0263970000000002</v>
      </c>
      <c r="S11" s="130">
        <f t="shared" si="3"/>
        <v>7.0332999999999997</v>
      </c>
      <c r="T11" s="111">
        <f t="shared" si="3"/>
        <v>7.0413550000000003</v>
      </c>
      <c r="U11" s="111">
        <f t="shared" si="3"/>
        <v>0</v>
      </c>
      <c r="V11" s="132"/>
      <c r="Z11" s="70"/>
    </row>
    <row r="12" spans="2:26" ht="18.600000000000001" customHeight="1">
      <c r="B12" s="52" t="s">
        <v>55</v>
      </c>
      <c r="C12" s="89">
        <f t="shared" ref="C12:F12" si="13">C29+C46</f>
        <v>3296.161838</v>
      </c>
      <c r="D12" s="89">
        <f t="shared" si="13"/>
        <v>3089.1382279999998</v>
      </c>
      <c r="E12" s="89">
        <f t="shared" si="13"/>
        <v>3196.6546509999998</v>
      </c>
      <c r="F12" s="53">
        <f t="shared" si="13"/>
        <v>3706.5071840000001</v>
      </c>
      <c r="G12" s="31"/>
      <c r="H12" s="130">
        <f t="shared" ref="H12:K12" si="14">H29+H46</f>
        <v>3073.8291439999998</v>
      </c>
      <c r="I12" s="130">
        <f t="shared" si="14"/>
        <v>3012.497417</v>
      </c>
      <c r="J12" s="89">
        <f t="shared" si="14"/>
        <v>2947.955363</v>
      </c>
      <c r="K12" s="129">
        <f t="shared" si="14"/>
        <v>3196.1502010000004</v>
      </c>
      <c r="L12" s="31"/>
      <c r="M12" s="129">
        <f t="shared" ref="M12:P12" si="15">M29+M46</f>
        <v>3086.677396</v>
      </c>
      <c r="N12" s="129">
        <f t="shared" si="15"/>
        <v>3146.3034360000001</v>
      </c>
      <c r="O12" s="129">
        <f t="shared" si="15"/>
        <v>3109.6873289999999</v>
      </c>
      <c r="P12" s="53">
        <f t="shared" si="15"/>
        <v>2970.921104</v>
      </c>
      <c r="Q12" s="31"/>
      <c r="R12" s="130">
        <f t="shared" si="3"/>
        <v>3073.6536879999999</v>
      </c>
      <c r="S12" s="130">
        <f t="shared" si="3"/>
        <v>3164.558133</v>
      </c>
      <c r="T12" s="111">
        <f t="shared" si="3"/>
        <v>3248.0988120000002</v>
      </c>
      <c r="U12" s="111">
        <f t="shared" si="3"/>
        <v>0</v>
      </c>
      <c r="V12" s="132"/>
      <c r="Z12" s="70"/>
    </row>
    <row r="13" spans="2:26" ht="18.600000000000001" customHeight="1">
      <c r="B13" s="52" t="s">
        <v>56</v>
      </c>
      <c r="C13" s="89">
        <f t="shared" ref="C13:F13" si="16">C30+C47</f>
        <v>4727.2340389999999</v>
      </c>
      <c r="D13" s="89">
        <f t="shared" si="16"/>
        <v>4573.8593280000005</v>
      </c>
      <c r="E13" s="89">
        <f t="shared" si="16"/>
        <v>5045.7942160000002</v>
      </c>
      <c r="F13" s="53">
        <f t="shared" si="16"/>
        <v>4261.3835529999997</v>
      </c>
      <c r="G13" s="31"/>
      <c r="H13" s="130">
        <f t="shared" ref="H13:K13" si="17">H30+H47</f>
        <v>4467.1800519999997</v>
      </c>
      <c r="I13" s="130">
        <f t="shared" si="17"/>
        <v>4573.21425</v>
      </c>
      <c r="J13" s="89">
        <f t="shared" si="17"/>
        <v>4411.9455779999998</v>
      </c>
      <c r="K13" s="129">
        <f t="shared" si="17"/>
        <v>4317.733999</v>
      </c>
      <c r="L13" s="31"/>
      <c r="M13" s="129">
        <f t="shared" ref="M13:P13" si="18">M30+M47</f>
        <v>4620.2961049999994</v>
      </c>
      <c r="N13" s="129">
        <f t="shared" si="18"/>
        <v>5018.8132260000002</v>
      </c>
      <c r="O13" s="129">
        <f t="shared" si="18"/>
        <v>4817.1060859999998</v>
      </c>
      <c r="P13" s="53">
        <f t="shared" si="18"/>
        <v>4406.8812049999997</v>
      </c>
      <c r="Q13" s="31"/>
      <c r="R13" s="130">
        <f t="shared" si="3"/>
        <v>5339.2882759999993</v>
      </c>
      <c r="S13" s="130">
        <f t="shared" si="3"/>
        <v>6583.3981399999993</v>
      </c>
      <c r="T13" s="111">
        <f t="shared" si="3"/>
        <v>6868.758887</v>
      </c>
      <c r="U13" s="111">
        <f t="shared" si="3"/>
        <v>0</v>
      </c>
      <c r="V13" s="132"/>
      <c r="Z13" s="70"/>
    </row>
    <row r="14" spans="2:26" ht="18.600000000000001" customHeight="1">
      <c r="B14" s="52" t="s">
        <v>57</v>
      </c>
      <c r="C14" s="89">
        <f t="shared" ref="C14:F14" si="19">C31+C48</f>
        <v>17174.650378999999</v>
      </c>
      <c r="D14" s="89">
        <f t="shared" si="19"/>
        <v>16844.906253000001</v>
      </c>
      <c r="E14" s="89">
        <f t="shared" si="19"/>
        <v>17648.85931</v>
      </c>
      <c r="F14" s="53">
        <f t="shared" si="19"/>
        <v>17714.548303</v>
      </c>
      <c r="G14" s="31"/>
      <c r="H14" s="130">
        <f t="shared" ref="H14:K14" si="20">H31+H48</f>
        <v>17340.363053000001</v>
      </c>
      <c r="I14" s="130">
        <f t="shared" si="20"/>
        <v>17403.861337000002</v>
      </c>
      <c r="J14" s="89">
        <f t="shared" si="20"/>
        <v>17862.367963999997</v>
      </c>
      <c r="K14" s="129">
        <f t="shared" si="20"/>
        <v>18148.413806</v>
      </c>
      <c r="L14" s="31"/>
      <c r="M14" s="129">
        <f t="shared" ref="M14:P14" si="21">M31+M48</f>
        <v>18083.071818</v>
      </c>
      <c r="N14" s="129">
        <f t="shared" si="21"/>
        <v>18303.365655000001</v>
      </c>
      <c r="O14" s="129">
        <f t="shared" si="21"/>
        <v>18273.145275999999</v>
      </c>
      <c r="P14" s="53">
        <f t="shared" si="21"/>
        <v>17495.964257</v>
      </c>
      <c r="Q14" s="31"/>
      <c r="R14" s="130">
        <f t="shared" si="3"/>
        <v>19351.108342</v>
      </c>
      <c r="S14" s="130">
        <f t="shared" si="3"/>
        <v>20599.182033000001</v>
      </c>
      <c r="T14" s="111">
        <f t="shared" si="3"/>
        <v>21314.182079999999</v>
      </c>
      <c r="U14" s="111">
        <f t="shared" si="3"/>
        <v>0</v>
      </c>
      <c r="V14" s="132"/>
      <c r="Z14" s="70"/>
    </row>
    <row r="15" spans="2:26" ht="18.600000000000001" customHeight="1">
      <c r="B15" s="91" t="s">
        <v>58</v>
      </c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4"/>
      <c r="V15" s="132"/>
    </row>
    <row r="16" spans="2:26" ht="18.600000000000001" customHeight="1">
      <c r="B16" s="52" t="s">
        <v>59</v>
      </c>
      <c r="C16" s="89">
        <f t="shared" ref="C16:F16" si="22">C33+C50</f>
        <v>1806.3418940000001</v>
      </c>
      <c r="D16" s="89">
        <f t="shared" si="22"/>
        <v>1937.5356419999998</v>
      </c>
      <c r="E16" s="89">
        <f t="shared" si="22"/>
        <v>1943.5138689999999</v>
      </c>
      <c r="F16" s="53">
        <f t="shared" si="22"/>
        <v>1904.117227</v>
      </c>
      <c r="G16" s="31"/>
      <c r="H16" s="89">
        <f t="shared" ref="H16:K16" si="23">H33+H50</f>
        <v>1901.932131</v>
      </c>
      <c r="I16" s="89">
        <f t="shared" si="23"/>
        <v>2069.5868399999999</v>
      </c>
      <c r="J16" s="89">
        <f t="shared" si="23"/>
        <v>2065.5276119999999</v>
      </c>
      <c r="K16" s="89">
        <f t="shared" si="23"/>
        <v>1907.508405</v>
      </c>
      <c r="L16" s="89"/>
      <c r="M16" s="89">
        <f t="shared" ref="M16:P16" si="24">M33+M50</f>
        <v>1983.7720039999999</v>
      </c>
      <c r="N16" s="89">
        <f t="shared" si="24"/>
        <v>2163.3323799999998</v>
      </c>
      <c r="O16" s="89">
        <f t="shared" si="24"/>
        <v>2130.3111429999999</v>
      </c>
      <c r="P16" s="53">
        <f t="shared" si="24"/>
        <v>1933.5072730000002</v>
      </c>
      <c r="Q16" s="31"/>
      <c r="R16" s="251">
        <f t="shared" ref="R16:U21" si="25">R33+R50</f>
        <v>2285.05573</v>
      </c>
      <c r="S16" s="251">
        <f t="shared" si="25"/>
        <v>2997.4798819999996</v>
      </c>
      <c r="T16" s="111">
        <f t="shared" si="25"/>
        <v>2914.4823079999996</v>
      </c>
      <c r="U16" s="111">
        <f t="shared" si="25"/>
        <v>0</v>
      </c>
      <c r="V16" s="132"/>
    </row>
    <row r="17" spans="2:25" ht="18.600000000000001" customHeight="1">
      <c r="B17" s="52" t="s">
        <v>60</v>
      </c>
      <c r="C17" s="89">
        <f t="shared" ref="C17:F17" si="26">C34+C51</f>
        <v>6391.9438799999998</v>
      </c>
      <c r="D17" s="89">
        <f t="shared" si="26"/>
        <v>6312.2854349999998</v>
      </c>
      <c r="E17" s="89">
        <f t="shared" si="26"/>
        <v>6878.5369950000004</v>
      </c>
      <c r="F17" s="53">
        <f t="shared" si="26"/>
        <v>6844.1897250000002</v>
      </c>
      <c r="G17" s="31"/>
      <c r="H17" s="130">
        <f t="shared" ref="H17:K17" si="27">H34+H51</f>
        <v>6483.2484850000001</v>
      </c>
      <c r="I17" s="130">
        <f t="shared" si="27"/>
        <v>6595.8999940000003</v>
      </c>
      <c r="J17" s="89">
        <f t="shared" si="27"/>
        <v>6853.6998380000005</v>
      </c>
      <c r="K17" s="129">
        <f t="shared" si="27"/>
        <v>7290.9665199999999</v>
      </c>
      <c r="L17" s="31"/>
      <c r="M17" s="129">
        <f t="shared" ref="M17:P17" si="28">M34+M51</f>
        <v>7162.9184699999996</v>
      </c>
      <c r="N17" s="129">
        <f t="shared" si="28"/>
        <v>7247.4462640000002</v>
      </c>
      <c r="O17" s="129">
        <f t="shared" si="28"/>
        <v>7100.2251249999999</v>
      </c>
      <c r="P17" s="53">
        <f t="shared" si="28"/>
        <v>6700.8950049999994</v>
      </c>
      <c r="Q17" s="31"/>
      <c r="R17" s="130">
        <f t="shared" si="25"/>
        <v>6699.18199</v>
      </c>
      <c r="S17" s="130">
        <f t="shared" si="25"/>
        <v>6893.1989410000006</v>
      </c>
      <c r="T17" s="111">
        <f t="shared" si="25"/>
        <v>8984.1475840000003</v>
      </c>
      <c r="U17" s="111">
        <f t="shared" si="25"/>
        <v>0</v>
      </c>
      <c r="V17" s="132"/>
    </row>
    <row r="18" spans="2:25" ht="18.600000000000001" customHeight="1">
      <c r="B18" s="52" t="s">
        <v>61</v>
      </c>
      <c r="C18" s="89">
        <f t="shared" ref="C18:F18" si="29">C35+C52</f>
        <v>112.161198</v>
      </c>
      <c r="D18" s="89">
        <f t="shared" si="29"/>
        <v>121.284147</v>
      </c>
      <c r="E18" s="89">
        <f t="shared" si="29"/>
        <v>114.392467</v>
      </c>
      <c r="F18" s="53">
        <f t="shared" si="29"/>
        <v>114.41521299999999</v>
      </c>
      <c r="G18" s="31"/>
      <c r="H18" s="130">
        <f t="shared" ref="H18:K18" si="30">H35+H52</f>
        <v>98.751458</v>
      </c>
      <c r="I18" s="130">
        <f t="shared" si="30"/>
        <v>94.897883000000007</v>
      </c>
      <c r="J18" s="89">
        <f t="shared" si="30"/>
        <v>91.778345000000002</v>
      </c>
      <c r="K18" s="129">
        <f t="shared" si="30"/>
        <v>82.757545000000007</v>
      </c>
      <c r="L18" s="31"/>
      <c r="M18" s="129">
        <f t="shared" ref="M18:P18" si="31">M35+M52</f>
        <v>81.615904</v>
      </c>
      <c r="N18" s="129">
        <f t="shared" si="31"/>
        <v>77.769292000000007</v>
      </c>
      <c r="O18" s="129">
        <f t="shared" si="31"/>
        <v>75.601056</v>
      </c>
      <c r="P18" s="53">
        <f t="shared" si="31"/>
        <v>78.031670000000005</v>
      </c>
      <c r="Q18" s="31"/>
      <c r="R18" s="130">
        <f t="shared" si="25"/>
        <v>184.76497699999999</v>
      </c>
      <c r="S18" s="130">
        <f t="shared" si="25"/>
        <v>168.21236299999998</v>
      </c>
      <c r="T18" s="111">
        <f t="shared" si="25"/>
        <v>107.75838</v>
      </c>
      <c r="U18" s="111">
        <f t="shared" si="25"/>
        <v>0</v>
      </c>
      <c r="V18" s="132"/>
    </row>
    <row r="19" spans="2:25" ht="18.600000000000001" customHeight="1">
      <c r="B19" s="52" t="s">
        <v>56</v>
      </c>
      <c r="C19" s="89">
        <f t="shared" ref="C19:F19" si="32">C36+C53</f>
        <v>2318.8235480000003</v>
      </c>
      <c r="D19" s="89">
        <f t="shared" si="32"/>
        <v>1921.421108</v>
      </c>
      <c r="E19" s="89">
        <f t="shared" si="32"/>
        <v>2404.3488710000001</v>
      </c>
      <c r="F19" s="53">
        <f t="shared" si="32"/>
        <v>2143.6356620000001</v>
      </c>
      <c r="G19" s="31"/>
      <c r="H19" s="130">
        <f t="shared" ref="H19:K19" si="33">H36+H53</f>
        <v>2151.6549720000003</v>
      </c>
      <c r="I19" s="130">
        <f t="shared" si="33"/>
        <v>1997.6077789999999</v>
      </c>
      <c r="J19" s="89">
        <f t="shared" si="33"/>
        <v>1985.399676</v>
      </c>
      <c r="K19" s="129">
        <f t="shared" si="33"/>
        <v>2004.2118420000002</v>
      </c>
      <c r="L19" s="31"/>
      <c r="M19" s="129">
        <f t="shared" ref="M19:P19" si="34">M36+M53</f>
        <v>2336.8087270000001</v>
      </c>
      <c r="N19" s="129">
        <f t="shared" si="34"/>
        <v>2411.1899360000002</v>
      </c>
      <c r="O19" s="129">
        <f t="shared" si="34"/>
        <v>2396.506586</v>
      </c>
      <c r="P19" s="53">
        <f t="shared" si="34"/>
        <v>2212.5401110000003</v>
      </c>
      <c r="Q19" s="31"/>
      <c r="R19" s="130">
        <f t="shared" si="25"/>
        <v>3046.8575529999998</v>
      </c>
      <c r="S19" s="130">
        <f t="shared" si="25"/>
        <v>3319.9848929999998</v>
      </c>
      <c r="T19" s="111">
        <f t="shared" si="25"/>
        <v>3185.8717780000002</v>
      </c>
      <c r="U19" s="111">
        <f t="shared" si="25"/>
        <v>0</v>
      </c>
      <c r="V19" s="132"/>
    </row>
    <row r="20" spans="2:25" ht="18.600000000000001" customHeight="1">
      <c r="B20" s="52" t="s">
        <v>62</v>
      </c>
      <c r="C20" s="89">
        <f t="shared" ref="C20:F20" si="35">C37+C54</f>
        <v>10629.270515</v>
      </c>
      <c r="D20" s="89">
        <f t="shared" si="35"/>
        <v>10292.526328</v>
      </c>
      <c r="E20" s="89">
        <f t="shared" si="35"/>
        <v>11340.792207999999</v>
      </c>
      <c r="F20" s="53">
        <f t="shared" si="35"/>
        <v>11006.357827</v>
      </c>
      <c r="G20" s="31"/>
      <c r="H20" s="130">
        <f t="shared" ref="H20:K20" si="36">H37+H54</f>
        <v>10635.587047000001</v>
      </c>
      <c r="I20" s="130">
        <f t="shared" si="36"/>
        <v>10757.992495</v>
      </c>
      <c r="J20" s="89">
        <f t="shared" si="36"/>
        <v>10996.405484999999</v>
      </c>
      <c r="K20" s="129">
        <f t="shared" si="36"/>
        <v>11285.444342999999</v>
      </c>
      <c r="L20" s="31"/>
      <c r="M20" s="129">
        <f t="shared" ref="M20:P20" si="37">M37+M54</f>
        <v>11565.115155</v>
      </c>
      <c r="N20" s="129">
        <f t="shared" si="37"/>
        <v>11899.737888</v>
      </c>
      <c r="O20" s="129">
        <f t="shared" si="37"/>
        <v>11702.643909</v>
      </c>
      <c r="P20" s="53">
        <f t="shared" si="37"/>
        <v>10924.974062000001</v>
      </c>
      <c r="Q20" s="31"/>
      <c r="R20" s="130">
        <f t="shared" si="25"/>
        <v>12215.860242999999</v>
      </c>
      <c r="S20" s="130">
        <f t="shared" si="25"/>
        <v>13378.876072999999</v>
      </c>
      <c r="T20" s="111">
        <f t="shared" si="25"/>
        <v>15192.260074999998</v>
      </c>
      <c r="U20" s="111">
        <f t="shared" si="25"/>
        <v>0</v>
      </c>
      <c r="V20" s="132"/>
    </row>
    <row r="21" spans="2:25" ht="18.600000000000001" customHeight="1">
      <c r="B21" s="54" t="s">
        <v>63</v>
      </c>
      <c r="C21" s="89">
        <f t="shared" ref="C21:F21" si="38">C38+C55</f>
        <v>6545.3798639999995</v>
      </c>
      <c r="D21" s="89">
        <f t="shared" si="38"/>
        <v>6552.3799249999993</v>
      </c>
      <c r="E21" s="89">
        <f t="shared" si="38"/>
        <v>6308.067102</v>
      </c>
      <c r="F21" s="53">
        <f t="shared" si="38"/>
        <v>6708.1904759999998</v>
      </c>
      <c r="G21" s="31"/>
      <c r="H21" s="130">
        <f t="shared" ref="H21:K21" si="39">H38+H55</f>
        <v>6704.7760060000001</v>
      </c>
      <c r="I21" s="130">
        <f t="shared" si="39"/>
        <v>6645.8688419999999</v>
      </c>
      <c r="J21" s="89">
        <f t="shared" si="39"/>
        <v>6865.9624789999998</v>
      </c>
      <c r="K21" s="129">
        <f t="shared" si="39"/>
        <v>6862.9694629999995</v>
      </c>
      <c r="L21" s="31"/>
      <c r="M21" s="129">
        <f t="shared" ref="M21:P21" si="40">M38+M55</f>
        <v>6517.9566630000008</v>
      </c>
      <c r="N21" s="129">
        <f t="shared" si="40"/>
        <v>6403.6277669999999</v>
      </c>
      <c r="O21" s="129">
        <f t="shared" si="40"/>
        <v>6570.5013669999998</v>
      </c>
      <c r="P21" s="53">
        <f t="shared" si="40"/>
        <v>6570.9901950000003</v>
      </c>
      <c r="Q21" s="31"/>
      <c r="R21" s="130">
        <f t="shared" si="25"/>
        <v>7135.2480989999995</v>
      </c>
      <c r="S21" s="130">
        <f t="shared" si="25"/>
        <v>7220.3059599999997</v>
      </c>
      <c r="T21" s="111">
        <f t="shared" si="25"/>
        <v>6121.9220050000004</v>
      </c>
      <c r="U21" s="111">
        <f t="shared" si="25"/>
        <v>0</v>
      </c>
      <c r="V21" s="132"/>
    </row>
    <row r="22" spans="2:25" ht="26.65" customHeight="1">
      <c r="B22" s="55" t="s">
        <v>7</v>
      </c>
      <c r="C22" s="130">
        <v>21.728405647348811</v>
      </c>
      <c r="D22" s="130">
        <v>26.540800341794213</v>
      </c>
      <c r="E22" s="109">
        <v>13.405083269923853</v>
      </c>
      <c r="F22" s="89">
        <v>8.572250007837388</v>
      </c>
      <c r="G22" s="61"/>
      <c r="H22" s="130">
        <f>(H21-C21)/C21*100</f>
        <v>2.435246621463321</v>
      </c>
      <c r="I22" s="130">
        <f>(I21-D21)/D21*100</f>
        <v>1.4267932883943781</v>
      </c>
      <c r="J22" s="109">
        <f>(J21-E21)/E21*100</f>
        <v>8.8441572985664134</v>
      </c>
      <c r="K22" s="129">
        <f>(K21-F21)/F21*100</f>
        <v>2.307313537887079</v>
      </c>
      <c r="L22" s="61"/>
      <c r="M22" s="129">
        <f>(M21-H21)/H21*100</f>
        <v>-2.7863621817166968</v>
      </c>
      <c r="N22" s="129">
        <f>(N21-I21)/I21*100</f>
        <v>-3.6449872960041771</v>
      </c>
      <c r="O22" s="129">
        <f>(O21-J21)/J21*100</f>
        <v>-4.3032730356987434</v>
      </c>
      <c r="P22" s="53">
        <f>(P21-K21)/K21*100</f>
        <v>-4.2544159576132907</v>
      </c>
      <c r="Q22" s="61"/>
      <c r="R22" s="130">
        <f>(R21-M21)/M21*100</f>
        <v>9.4706281111706527</v>
      </c>
      <c r="S22" s="130">
        <f>(S21-N21)/N21*100</f>
        <v>12.753367664632398</v>
      </c>
      <c r="T22" s="111">
        <f>(T21-O21)/O21*100</f>
        <v>-6.8271709713503128</v>
      </c>
      <c r="U22" s="112">
        <f>(U21-P21)/P21*100</f>
        <v>-100</v>
      </c>
      <c r="V22" s="132"/>
    </row>
    <row r="23" spans="2:25" ht="18.600000000000001" customHeight="1">
      <c r="B23" s="103" t="s">
        <v>16</v>
      </c>
      <c r="C23" s="445"/>
      <c r="D23" s="445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6"/>
      <c r="V23" s="132"/>
    </row>
    <row r="24" spans="2:25" ht="18.600000000000001" customHeight="1">
      <c r="B24" s="91" t="s">
        <v>50</v>
      </c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4"/>
      <c r="V24" s="132"/>
    </row>
    <row r="25" spans="2:25" ht="18.600000000000001" customHeight="1">
      <c r="B25" s="52" t="s">
        <v>51</v>
      </c>
      <c r="C25" s="89">
        <v>233.27073300000001</v>
      </c>
      <c r="D25" s="89">
        <v>212.03463500000001</v>
      </c>
      <c r="E25" s="89">
        <v>211.008565</v>
      </c>
      <c r="F25" s="53">
        <v>237.95780500000001</v>
      </c>
      <c r="G25" s="31"/>
      <c r="H25" s="89">
        <v>214.88867500000001</v>
      </c>
      <c r="I25" s="89">
        <v>217.089507</v>
      </c>
      <c r="J25" s="89">
        <v>214.50451000000001</v>
      </c>
      <c r="K25" s="89">
        <v>209.420252</v>
      </c>
      <c r="L25" s="89"/>
      <c r="M25" s="89">
        <v>248.475393</v>
      </c>
      <c r="N25" s="89">
        <v>255.91631100000001</v>
      </c>
      <c r="O25" s="89">
        <v>253.71600699999999</v>
      </c>
      <c r="P25" s="89">
        <v>53.525027999999999</v>
      </c>
      <c r="Q25" s="31"/>
      <c r="R25" s="252">
        <v>60.096927000000001</v>
      </c>
      <c r="S25" s="252">
        <v>64.636786999999998</v>
      </c>
      <c r="T25" s="98">
        <v>59.213264000000002</v>
      </c>
      <c r="U25" s="98"/>
      <c r="V25" s="241"/>
      <c r="W25" s="70"/>
      <c r="X25" s="70"/>
      <c r="Y25" s="70"/>
    </row>
    <row r="26" spans="2:25" ht="18.600000000000001" customHeight="1">
      <c r="B26" s="52" t="s">
        <v>52</v>
      </c>
      <c r="C26" s="130">
        <v>1791.227018</v>
      </c>
      <c r="D26" s="130">
        <v>1766.8764269999999</v>
      </c>
      <c r="E26" s="89">
        <v>1940.7396799999999</v>
      </c>
      <c r="F26" s="89">
        <v>2172.0444889999999</v>
      </c>
      <c r="G26" s="31"/>
      <c r="H26" s="129">
        <v>2157.9608119999998</v>
      </c>
      <c r="I26" s="129">
        <v>2205.4260450000002</v>
      </c>
      <c r="J26" s="129">
        <v>2243.6122799999998</v>
      </c>
      <c r="K26" s="129">
        <v>2352.0555709999999</v>
      </c>
      <c r="L26" s="31"/>
      <c r="M26" s="129">
        <v>2507.5864329999999</v>
      </c>
      <c r="N26" s="129">
        <v>2568.3683590000001</v>
      </c>
      <c r="O26" s="129">
        <v>2566.2314289999999</v>
      </c>
      <c r="P26" s="89">
        <v>2598.7691329999998</v>
      </c>
      <c r="Q26" s="31"/>
      <c r="R26" s="250">
        <v>2592.0386079999998</v>
      </c>
      <c r="S26" s="250">
        <v>2697.0064430000002</v>
      </c>
      <c r="T26" s="165">
        <v>2780.8569259999999</v>
      </c>
      <c r="U26" s="98"/>
      <c r="V26" s="241"/>
      <c r="W26" s="70"/>
      <c r="X26" s="70"/>
      <c r="Y26" s="70"/>
    </row>
    <row r="27" spans="2:25" ht="18.600000000000001" customHeight="1">
      <c r="B27" s="52" t="s">
        <v>53</v>
      </c>
      <c r="C27" s="130">
        <v>0</v>
      </c>
      <c r="D27" s="130">
        <v>0</v>
      </c>
      <c r="E27" s="89">
        <v>0</v>
      </c>
      <c r="F27" s="89">
        <v>0</v>
      </c>
      <c r="G27" s="31"/>
      <c r="H27" s="129">
        <v>0</v>
      </c>
      <c r="I27" s="129">
        <v>0</v>
      </c>
      <c r="J27" s="129">
        <v>0</v>
      </c>
      <c r="K27" s="129">
        <v>0</v>
      </c>
      <c r="L27" s="31"/>
      <c r="M27" s="129">
        <v>0</v>
      </c>
      <c r="N27" s="129">
        <v>0</v>
      </c>
      <c r="O27" s="129">
        <v>0</v>
      </c>
      <c r="P27" s="89">
        <v>0</v>
      </c>
      <c r="Q27" s="31"/>
      <c r="R27" s="250">
        <v>0</v>
      </c>
      <c r="S27" s="250">
        <v>0</v>
      </c>
      <c r="T27" s="165">
        <v>0</v>
      </c>
      <c r="U27" s="98"/>
      <c r="V27" s="241"/>
      <c r="W27" s="70"/>
      <c r="X27" s="70"/>
      <c r="Y27" s="70"/>
    </row>
    <row r="28" spans="2:25" ht="18.600000000000001" customHeight="1">
      <c r="B28" s="52" t="s">
        <v>54</v>
      </c>
      <c r="C28" s="130">
        <v>7</v>
      </c>
      <c r="D28" s="130">
        <v>7</v>
      </c>
      <c r="E28" s="89">
        <v>7</v>
      </c>
      <c r="F28" s="89">
        <v>7</v>
      </c>
      <c r="G28" s="31"/>
      <c r="H28" s="129">
        <v>7</v>
      </c>
      <c r="I28" s="129">
        <v>7</v>
      </c>
      <c r="J28" s="129">
        <v>7</v>
      </c>
      <c r="K28" s="129">
        <v>7</v>
      </c>
      <c r="L28" s="31"/>
      <c r="M28" s="129">
        <v>7</v>
      </c>
      <c r="N28" s="129">
        <v>7</v>
      </c>
      <c r="O28" s="129">
        <v>7</v>
      </c>
      <c r="P28" s="89">
        <v>7</v>
      </c>
      <c r="Q28" s="31"/>
      <c r="R28" s="250">
        <v>7</v>
      </c>
      <c r="S28" s="250">
        <v>7</v>
      </c>
      <c r="T28" s="165">
        <v>7</v>
      </c>
      <c r="U28" s="98"/>
      <c r="V28" s="241"/>
      <c r="W28" s="70"/>
      <c r="X28" s="70"/>
      <c r="Y28" s="70"/>
    </row>
    <row r="29" spans="2:25" ht="18.600000000000001" customHeight="1">
      <c r="B29" s="52" t="s">
        <v>55</v>
      </c>
      <c r="C29" s="130">
        <v>1839.636078</v>
      </c>
      <c r="D29" s="130">
        <v>1763.8787990000001</v>
      </c>
      <c r="E29" s="89">
        <v>1744.8873619999999</v>
      </c>
      <c r="F29" s="89">
        <v>1719.2400869999999</v>
      </c>
      <c r="G29" s="31"/>
      <c r="H29" s="129">
        <v>1749.9070999999999</v>
      </c>
      <c r="I29" s="129">
        <v>1833.1599249999999</v>
      </c>
      <c r="J29" s="129">
        <v>1850.0349679999999</v>
      </c>
      <c r="K29" s="129">
        <v>1906.2510950000001</v>
      </c>
      <c r="L29" s="31"/>
      <c r="M29" s="129">
        <v>1778.18769</v>
      </c>
      <c r="N29" s="129">
        <v>1731.7446580000001</v>
      </c>
      <c r="O29" s="129">
        <v>1628.4673929999999</v>
      </c>
      <c r="P29" s="89">
        <v>1775.511837</v>
      </c>
      <c r="Q29" s="31"/>
      <c r="R29" s="250">
        <v>1834.687023</v>
      </c>
      <c r="S29" s="250">
        <v>1957.73253</v>
      </c>
      <c r="T29" s="165">
        <v>2044.5950110000001</v>
      </c>
      <c r="U29" s="98"/>
      <c r="V29" s="241"/>
      <c r="W29" s="70"/>
      <c r="X29" s="70"/>
      <c r="Y29" s="70"/>
    </row>
    <row r="30" spans="2:25" ht="18.600000000000001" customHeight="1">
      <c r="B30" s="52" t="s">
        <v>56</v>
      </c>
      <c r="C30" s="130">
        <v>1399.69551</v>
      </c>
      <c r="D30" s="130">
        <v>1527.134902</v>
      </c>
      <c r="E30" s="89">
        <v>1637.4888639999999</v>
      </c>
      <c r="F30" s="89">
        <v>1468.2021239999999</v>
      </c>
      <c r="G30" s="31"/>
      <c r="H30" s="129">
        <v>1496.9569980000001</v>
      </c>
      <c r="I30" s="129">
        <v>1603.8525609999999</v>
      </c>
      <c r="J30" s="129">
        <v>1678.9490619999999</v>
      </c>
      <c r="K30" s="129">
        <v>1691.1213829999999</v>
      </c>
      <c r="L30" s="31"/>
      <c r="M30" s="129">
        <v>1714.8363690000001</v>
      </c>
      <c r="N30" s="129">
        <v>1863.7048890000001</v>
      </c>
      <c r="O30" s="129">
        <v>1898.944598</v>
      </c>
      <c r="P30" s="89">
        <v>1934.2537150000001</v>
      </c>
      <c r="Q30" s="31"/>
      <c r="R30" s="250">
        <v>1823.1371039999999</v>
      </c>
      <c r="S30" s="250">
        <v>2088.8762929999998</v>
      </c>
      <c r="T30" s="165">
        <v>2095.8869340000001</v>
      </c>
      <c r="U30" s="98"/>
      <c r="V30" s="241"/>
      <c r="W30" s="70"/>
      <c r="X30" s="70"/>
      <c r="Y30" s="70"/>
    </row>
    <row r="31" spans="2:25" ht="18.600000000000001" customHeight="1">
      <c r="B31" s="52" t="s">
        <v>57</v>
      </c>
      <c r="C31" s="130">
        <v>5270.8293389999999</v>
      </c>
      <c r="D31" s="130">
        <v>5276.924763</v>
      </c>
      <c r="E31" s="89">
        <v>5541.1244710000001</v>
      </c>
      <c r="F31" s="89">
        <v>5604.4445050000004</v>
      </c>
      <c r="G31" s="31"/>
      <c r="H31" s="129">
        <v>5626.7135850000004</v>
      </c>
      <c r="I31" s="129">
        <v>5866.5280380000004</v>
      </c>
      <c r="J31" s="129">
        <v>5994.1008199999997</v>
      </c>
      <c r="K31" s="129">
        <v>6165.848301</v>
      </c>
      <c r="L31" s="31"/>
      <c r="M31" s="129">
        <v>6256.0858850000004</v>
      </c>
      <c r="N31" s="129">
        <v>6426.7342170000002</v>
      </c>
      <c r="O31" s="129">
        <v>6354.3594270000003</v>
      </c>
      <c r="P31" s="89">
        <v>6369.0597129999996</v>
      </c>
      <c r="Q31" s="31"/>
      <c r="R31" s="250">
        <v>6316.9596620000002</v>
      </c>
      <c r="S31" s="250">
        <v>6815.2520530000002</v>
      </c>
      <c r="T31" s="165">
        <v>6987.5521349999999</v>
      </c>
      <c r="U31" s="98"/>
      <c r="V31" s="241"/>
      <c r="W31" s="70"/>
      <c r="X31" s="70"/>
      <c r="Y31" s="70"/>
    </row>
    <row r="32" spans="2:25" ht="18.600000000000001" customHeight="1">
      <c r="B32" s="91" t="s">
        <v>58</v>
      </c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S32" s="443"/>
      <c r="T32" s="443"/>
      <c r="U32" s="444"/>
      <c r="V32" s="132"/>
    </row>
    <row r="33" spans="2:25" ht="18.600000000000001" customHeight="1">
      <c r="B33" s="52" t="s">
        <v>59</v>
      </c>
      <c r="C33" s="89">
        <v>667.31768599999998</v>
      </c>
      <c r="D33" s="89">
        <v>733.43914299999994</v>
      </c>
      <c r="E33" s="89">
        <v>750.72384799999998</v>
      </c>
      <c r="F33" s="53">
        <v>718.70056199999999</v>
      </c>
      <c r="G33" s="31"/>
      <c r="H33" s="89">
        <v>665.78587500000003</v>
      </c>
      <c r="I33" s="89">
        <v>725.91661599999998</v>
      </c>
      <c r="J33" s="89">
        <v>738.450785</v>
      </c>
      <c r="K33" s="89">
        <v>756.06792800000005</v>
      </c>
      <c r="L33" s="89"/>
      <c r="M33" s="89">
        <v>707.05606699999998</v>
      </c>
      <c r="N33" s="89">
        <v>773.31575299999997</v>
      </c>
      <c r="O33" s="89">
        <v>782.42540699999995</v>
      </c>
      <c r="P33" s="89">
        <v>777.37777500000004</v>
      </c>
      <c r="Q33" s="31"/>
      <c r="R33" s="252">
        <v>734.39023799999995</v>
      </c>
      <c r="S33" s="252">
        <v>853.33928700000001</v>
      </c>
      <c r="T33" s="98">
        <v>825.06111699999997</v>
      </c>
      <c r="U33" s="98"/>
      <c r="V33" s="241"/>
      <c r="W33" s="70"/>
      <c r="X33" s="70"/>
      <c r="Y33" s="70"/>
    </row>
    <row r="34" spans="2:25" ht="18.600000000000001" customHeight="1">
      <c r="B34" s="52" t="s">
        <v>60</v>
      </c>
      <c r="C34" s="130">
        <v>1612.5173259999999</v>
      </c>
      <c r="D34" s="130">
        <v>1624.257267</v>
      </c>
      <c r="E34" s="89">
        <v>1753.617299</v>
      </c>
      <c r="F34" s="89">
        <v>1753.863814</v>
      </c>
      <c r="G34" s="31"/>
      <c r="H34" s="129">
        <v>1683.016046</v>
      </c>
      <c r="I34" s="129">
        <v>1745.9338600000001</v>
      </c>
      <c r="J34" s="129">
        <v>1770.77433</v>
      </c>
      <c r="K34" s="129">
        <v>1856.88762</v>
      </c>
      <c r="L34" s="31"/>
      <c r="M34" s="129">
        <v>1786.7524390000001</v>
      </c>
      <c r="N34" s="129">
        <v>1836.690963</v>
      </c>
      <c r="O34" s="129">
        <v>1874.323185</v>
      </c>
      <c r="P34" s="89">
        <v>1875.7288719999999</v>
      </c>
      <c r="Q34" s="31"/>
      <c r="R34" s="250">
        <v>1925.204117</v>
      </c>
      <c r="S34" s="252">
        <v>2053.5960289999998</v>
      </c>
      <c r="T34" s="165">
        <v>2098.5452260000002</v>
      </c>
      <c r="U34" s="98"/>
      <c r="V34" s="241"/>
      <c r="W34" s="70"/>
      <c r="X34" s="70"/>
      <c r="Y34" s="70"/>
    </row>
    <row r="35" spans="2:25" ht="18.600000000000001" customHeight="1">
      <c r="B35" s="52" t="s">
        <v>61</v>
      </c>
      <c r="C35" s="130">
        <v>70.098016999999999</v>
      </c>
      <c r="D35" s="130">
        <v>84.913212000000001</v>
      </c>
      <c r="E35" s="89">
        <v>79.707510999999997</v>
      </c>
      <c r="F35" s="89">
        <v>76.238996999999998</v>
      </c>
      <c r="G35" s="31"/>
      <c r="H35" s="129">
        <v>63.750248999999997</v>
      </c>
      <c r="I35" s="129">
        <v>61.206639000000003</v>
      </c>
      <c r="J35" s="129">
        <v>59.536664000000002</v>
      </c>
      <c r="K35" s="129">
        <v>63.127118000000003</v>
      </c>
      <c r="L35" s="31"/>
      <c r="M35" s="129">
        <v>62.628478999999999</v>
      </c>
      <c r="N35" s="129">
        <v>61.000512000000001</v>
      </c>
      <c r="O35" s="129">
        <v>59.623229000000002</v>
      </c>
      <c r="P35" s="89">
        <v>61.258715000000002</v>
      </c>
      <c r="Q35" s="31"/>
      <c r="R35" s="250">
        <v>56.981743999999999</v>
      </c>
      <c r="S35" s="250">
        <v>56.634974</v>
      </c>
      <c r="T35" s="165">
        <v>59.874771000000003</v>
      </c>
      <c r="U35" s="98"/>
      <c r="V35" s="241"/>
      <c r="W35" s="70"/>
      <c r="X35" s="70"/>
      <c r="Y35" s="70"/>
    </row>
    <row r="36" spans="2:25" ht="18.600000000000001" customHeight="1">
      <c r="B36" s="52" t="s">
        <v>56</v>
      </c>
      <c r="C36" s="130">
        <v>1317.6568030000001</v>
      </c>
      <c r="D36" s="130">
        <v>1315.712305</v>
      </c>
      <c r="E36" s="89">
        <v>1455.5802590000001</v>
      </c>
      <c r="F36" s="89">
        <v>1402.141852</v>
      </c>
      <c r="G36" s="31"/>
      <c r="H36" s="129">
        <v>1426.897226</v>
      </c>
      <c r="I36" s="129">
        <v>1468.8887050000001</v>
      </c>
      <c r="J36" s="129">
        <v>1546.4464350000001</v>
      </c>
      <c r="K36" s="129">
        <v>1629.9904200000001</v>
      </c>
      <c r="L36" s="31"/>
      <c r="M36" s="129">
        <v>1753.8157229999999</v>
      </c>
      <c r="N36" s="129">
        <v>1788.1067700000001</v>
      </c>
      <c r="O36" s="129">
        <v>1732.3782779999999</v>
      </c>
      <c r="P36" s="89">
        <v>1715.760802</v>
      </c>
      <c r="Q36" s="31"/>
      <c r="R36" s="250">
        <v>1724.0198170000001</v>
      </c>
      <c r="S36" s="250">
        <v>1938.7970130000001</v>
      </c>
      <c r="T36" s="165">
        <v>2011.7785980000001</v>
      </c>
      <c r="U36" s="98"/>
      <c r="V36" s="241"/>
      <c r="W36" s="70"/>
      <c r="X36" s="70"/>
      <c r="Y36" s="70"/>
    </row>
    <row r="37" spans="2:25" ht="18.600000000000001" customHeight="1">
      <c r="B37" s="52" t="s">
        <v>62</v>
      </c>
      <c r="C37" s="130">
        <v>3667.589825</v>
      </c>
      <c r="D37" s="130">
        <v>3758.3219199999999</v>
      </c>
      <c r="E37" s="89">
        <v>4039.6289200000001</v>
      </c>
      <c r="F37" s="89">
        <v>3950.9452230000002</v>
      </c>
      <c r="G37" s="31"/>
      <c r="H37" s="129">
        <v>3839.4493940000002</v>
      </c>
      <c r="I37" s="129">
        <v>4001.9458180000001</v>
      </c>
      <c r="J37" s="129">
        <v>4115.2082259999997</v>
      </c>
      <c r="K37" s="129">
        <v>4306.0731050000004</v>
      </c>
      <c r="L37" s="31"/>
      <c r="M37" s="129">
        <v>4310.2527559999999</v>
      </c>
      <c r="N37" s="129">
        <v>4459.1140139999998</v>
      </c>
      <c r="O37" s="129">
        <v>4448.7500980000004</v>
      </c>
      <c r="P37" s="89">
        <v>4430.1261640000002</v>
      </c>
      <c r="Q37" s="31"/>
      <c r="R37" s="250">
        <v>4440.5959110000003</v>
      </c>
      <c r="S37" s="250">
        <v>4902.3672980000001</v>
      </c>
      <c r="T37" s="165">
        <v>4995.2597379999997</v>
      </c>
      <c r="U37" s="98"/>
      <c r="V37" s="241"/>
      <c r="W37" s="70"/>
      <c r="X37" s="70"/>
      <c r="Y37" s="70"/>
    </row>
    <row r="38" spans="2:25" ht="18.600000000000001" customHeight="1">
      <c r="B38" s="56" t="s">
        <v>63</v>
      </c>
      <c r="C38" s="130">
        <v>1603.2395140000001</v>
      </c>
      <c r="D38" s="130">
        <v>1518.6028429999999</v>
      </c>
      <c r="E38" s="115">
        <v>1501.495551</v>
      </c>
      <c r="F38" s="89">
        <v>1653.499282</v>
      </c>
      <c r="G38" s="57"/>
      <c r="H38" s="129">
        <v>1787.264191</v>
      </c>
      <c r="I38" s="129">
        <v>1864.58222</v>
      </c>
      <c r="J38" s="129">
        <v>1878.8925939999999</v>
      </c>
      <c r="K38" s="129">
        <v>1859.7751960000001</v>
      </c>
      <c r="L38" s="57"/>
      <c r="M38" s="129">
        <v>1945.8331290000001</v>
      </c>
      <c r="N38" s="129">
        <v>1967.6202029999999</v>
      </c>
      <c r="O38" s="129">
        <v>1905.6093289999999</v>
      </c>
      <c r="P38" s="89">
        <v>1938.9335490000001</v>
      </c>
      <c r="Q38" s="57"/>
      <c r="R38" s="250">
        <v>1876.3637510000001</v>
      </c>
      <c r="S38" s="250">
        <v>1912.884755</v>
      </c>
      <c r="T38" s="166">
        <v>1992.2923969999999</v>
      </c>
      <c r="U38" s="113"/>
      <c r="V38" s="241"/>
      <c r="W38" s="70"/>
      <c r="X38" s="70"/>
      <c r="Y38" s="70"/>
    </row>
    <row r="39" spans="2:25" ht="28.15" customHeight="1">
      <c r="B39" s="58" t="s">
        <v>7</v>
      </c>
      <c r="C39" s="135">
        <v>71.723255343241675</v>
      </c>
      <c r="D39" s="135">
        <v>67.588780249469878</v>
      </c>
      <c r="E39" s="83">
        <v>44.141210779025528</v>
      </c>
      <c r="F39" s="89">
        <v>40.881582781506999</v>
      </c>
      <c r="G39" s="59"/>
      <c r="H39" s="130">
        <f>(H38-C38)/C38*100</f>
        <v>11.478302237004364</v>
      </c>
      <c r="I39" s="130">
        <f>(I38-D38)/D38*100</f>
        <v>22.782742610735397</v>
      </c>
      <c r="J39" s="130">
        <f>(J38-E38)/E38*100</f>
        <v>25.134742673639792</v>
      </c>
      <c r="K39" s="129">
        <f>(K38-F38)/F38*100</f>
        <v>12.475113611812265</v>
      </c>
      <c r="L39" s="59"/>
      <c r="M39" s="129">
        <f>(M38-H38)/H38*100</f>
        <v>8.8721599637308515</v>
      </c>
      <c r="N39" s="129">
        <f>(N38-I38)/I38*100</f>
        <v>5.5260627230479509</v>
      </c>
      <c r="O39" s="129">
        <f>(O38-J38)/J38*100</f>
        <v>1.4219405135406038</v>
      </c>
      <c r="P39" s="89">
        <f>(P38-K38)/K38*100</f>
        <v>4.2563398614119397</v>
      </c>
      <c r="Q39" s="59"/>
      <c r="R39" s="130">
        <f>(R38-M38)/M38*100</f>
        <v>-3.5701611286524666</v>
      </c>
      <c r="S39" s="130">
        <f>(S38-N38)/N38*100</f>
        <v>-2.7818096153183229</v>
      </c>
      <c r="T39" s="167">
        <f>(T38-O38)/O38*100</f>
        <v>4.5488373026326663</v>
      </c>
      <c r="U39" s="111">
        <f>(U38-P38)/P38*100</f>
        <v>-100</v>
      </c>
      <c r="V39" s="132"/>
    </row>
    <row r="40" spans="2:25" ht="18.600000000000001" customHeight="1">
      <c r="B40" s="103" t="s">
        <v>17</v>
      </c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445"/>
      <c r="U40" s="446"/>
      <c r="V40" s="132"/>
    </row>
    <row r="41" spans="2:25" ht="18.600000000000001" customHeight="1">
      <c r="B41" s="91" t="s">
        <v>50</v>
      </c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3"/>
      <c r="T41" s="443"/>
      <c r="U41" s="444"/>
      <c r="V41" s="132"/>
    </row>
    <row r="42" spans="2:25" ht="18.600000000000001" customHeight="1">
      <c r="B42" s="52" t="s">
        <v>51</v>
      </c>
      <c r="C42" s="89">
        <v>1577.64888</v>
      </c>
      <c r="D42" s="89">
        <v>1577.392711</v>
      </c>
      <c r="E42" s="89">
        <v>1578.706574</v>
      </c>
      <c r="F42" s="53">
        <v>1533.184624</v>
      </c>
      <c r="G42" s="31"/>
      <c r="H42" s="89">
        <v>1779.3047099999999</v>
      </c>
      <c r="I42" s="89">
        <v>1885.54198</v>
      </c>
      <c r="J42" s="89">
        <v>2031.0044370000001</v>
      </c>
      <c r="K42" s="89">
        <v>2260.583721</v>
      </c>
      <c r="L42" s="89"/>
      <c r="M42" s="89">
        <v>1888.892376</v>
      </c>
      <c r="N42" s="89">
        <v>1912.0923230000001</v>
      </c>
      <c r="O42" s="89">
        <v>1985.4971989999999</v>
      </c>
      <c r="P42" s="89">
        <v>2128.685563</v>
      </c>
      <c r="Q42" s="31"/>
      <c r="R42" s="252">
        <v>2380.7908170000001</v>
      </c>
      <c r="S42" s="252">
        <v>2482.926465</v>
      </c>
      <c r="T42" s="98">
        <v>2393.7682319999999</v>
      </c>
      <c r="U42" s="98"/>
      <c r="V42" s="241"/>
      <c r="W42" s="70"/>
      <c r="X42" s="70"/>
      <c r="Y42" s="70"/>
    </row>
    <row r="43" spans="2:25" ht="18.600000000000001" customHeight="1">
      <c r="B43" s="52" t="s">
        <v>52</v>
      </c>
      <c r="C43" s="130">
        <v>5294.042007</v>
      </c>
      <c r="D43" s="130">
        <v>5370.4263680000004</v>
      </c>
      <c r="E43" s="89">
        <v>5658.9656919999998</v>
      </c>
      <c r="F43" s="89">
        <v>5506.6558930000001</v>
      </c>
      <c r="G43" s="31"/>
      <c r="H43" s="129">
        <v>5349.192196</v>
      </c>
      <c r="I43" s="129">
        <v>5493.5285469999999</v>
      </c>
      <c r="J43" s="129">
        <v>5999.5787540000001</v>
      </c>
      <c r="K43" s="129">
        <v>5798.5655749999996</v>
      </c>
      <c r="L43" s="31"/>
      <c r="M43" s="129">
        <v>5717.3481490000004</v>
      </c>
      <c r="N43" s="129">
        <v>5388.0917259999997</v>
      </c>
      <c r="O43" s="129">
        <v>5527.0398889999997</v>
      </c>
      <c r="P43" s="89">
        <v>5323.5520180000003</v>
      </c>
      <c r="Q43" s="31"/>
      <c r="R43" s="252">
        <v>5891.4368640000002</v>
      </c>
      <c r="S43" s="250">
        <v>5592.8706650000004</v>
      </c>
      <c r="T43" s="165">
        <v>5949.9560449999999</v>
      </c>
      <c r="U43" s="98"/>
      <c r="V43" s="241"/>
      <c r="W43" s="70"/>
      <c r="X43" s="70"/>
      <c r="Y43" s="70"/>
    </row>
    <row r="44" spans="2:25" ht="18.600000000000001" customHeight="1">
      <c r="B44" s="52" t="s">
        <v>53</v>
      </c>
      <c r="C44" s="130">
        <v>11.938393</v>
      </c>
      <c r="D44" s="130">
        <v>11.947584000000001</v>
      </c>
      <c r="E44" s="89">
        <v>9.9649319999999992</v>
      </c>
      <c r="F44" s="89">
        <v>9.9023280000000007</v>
      </c>
      <c r="G44" s="31"/>
      <c r="H44" s="129">
        <v>9.7047930000000004</v>
      </c>
      <c r="I44" s="129">
        <v>9.5383790000000008</v>
      </c>
      <c r="J44" s="129">
        <v>6.7327399999999997</v>
      </c>
      <c r="K44" s="129">
        <v>6.8788939999999998</v>
      </c>
      <c r="L44" s="31"/>
      <c r="M44" s="129">
        <v>6.7704620000000002</v>
      </c>
      <c r="N44" s="129">
        <v>6.7551699999999997</v>
      </c>
      <c r="O44" s="129">
        <v>6.83521</v>
      </c>
      <c r="P44" s="89">
        <v>6.6046129999999996</v>
      </c>
      <c r="Q44" s="31"/>
      <c r="R44" s="252">
        <v>6.7767650000000001</v>
      </c>
      <c r="S44" s="250">
        <v>6.7521000000000004</v>
      </c>
      <c r="T44" s="165">
        <v>6.4885590000000004</v>
      </c>
      <c r="U44" s="98"/>
      <c r="V44" s="241"/>
      <c r="W44" s="70"/>
      <c r="X44" s="70"/>
      <c r="Y44" s="70"/>
    </row>
    <row r="45" spans="2:25" ht="18.600000000000001" customHeight="1">
      <c r="B45" s="52" t="s">
        <v>54</v>
      </c>
      <c r="C45" s="130">
        <v>236.12747100000001</v>
      </c>
      <c r="D45" s="130">
        <v>236.23097200000001</v>
      </c>
      <c r="E45" s="89">
        <v>2.5000000000000001E-2</v>
      </c>
      <c r="F45" s="89">
        <v>279.91242699999998</v>
      </c>
      <c r="G45" s="31"/>
      <c r="H45" s="129">
        <v>281.30267099999998</v>
      </c>
      <c r="I45" s="129">
        <v>2.5211999999999998E-2</v>
      </c>
      <c r="J45" s="129">
        <v>3.4301999999999999E-2</v>
      </c>
      <c r="K45" s="129">
        <v>2.5593000000000001E-2</v>
      </c>
      <c r="L45" s="31"/>
      <c r="M45" s="129">
        <v>2.5503999999999999E-2</v>
      </c>
      <c r="N45" s="129">
        <v>2.5104000000000001E-2</v>
      </c>
      <c r="O45" s="129">
        <v>3.2127000000000003E-2</v>
      </c>
      <c r="P45" s="89">
        <v>2.5593000000000001E-2</v>
      </c>
      <c r="Q45" s="31"/>
      <c r="R45" s="252">
        <v>2.6397E-2</v>
      </c>
      <c r="S45" s="250">
        <v>3.3300000000000003E-2</v>
      </c>
      <c r="T45" s="165">
        <v>4.1355000000000003E-2</v>
      </c>
      <c r="U45" s="98"/>
      <c r="V45" s="241"/>
      <c r="W45" s="70"/>
      <c r="X45" s="70"/>
      <c r="Y45" s="70"/>
    </row>
    <row r="46" spans="2:25" ht="18.600000000000001" customHeight="1">
      <c r="B46" s="52" t="s">
        <v>55</v>
      </c>
      <c r="C46" s="130">
        <v>1456.52576</v>
      </c>
      <c r="D46" s="130">
        <v>1325.259429</v>
      </c>
      <c r="E46" s="89">
        <v>1451.7672889999999</v>
      </c>
      <c r="F46" s="89">
        <v>1987.2670969999999</v>
      </c>
      <c r="G46" s="31"/>
      <c r="H46" s="129">
        <v>1323.9220439999999</v>
      </c>
      <c r="I46" s="129">
        <v>1179.3374920000001</v>
      </c>
      <c r="J46" s="129">
        <v>1097.9203950000001</v>
      </c>
      <c r="K46" s="129">
        <v>1289.8991060000001</v>
      </c>
      <c r="L46" s="31"/>
      <c r="M46" s="129">
        <v>1308.4897060000001</v>
      </c>
      <c r="N46" s="129">
        <v>1414.5587780000001</v>
      </c>
      <c r="O46" s="129">
        <v>1481.219936</v>
      </c>
      <c r="P46" s="89">
        <v>1195.409267</v>
      </c>
      <c r="Q46" s="31"/>
      <c r="R46" s="252">
        <v>1238.9666649999999</v>
      </c>
      <c r="S46" s="250">
        <v>1206.825603</v>
      </c>
      <c r="T46" s="165">
        <v>1203.5038010000001</v>
      </c>
      <c r="U46" s="98"/>
      <c r="V46" s="241"/>
      <c r="W46" s="70"/>
      <c r="X46" s="70"/>
      <c r="Y46" s="70"/>
    </row>
    <row r="47" spans="2:25" ht="18.600000000000001" customHeight="1">
      <c r="B47" s="52" t="s">
        <v>56</v>
      </c>
      <c r="C47" s="130">
        <v>3327.5385289999999</v>
      </c>
      <c r="D47" s="130">
        <v>3046.7244260000002</v>
      </c>
      <c r="E47" s="89">
        <v>3408.3053519999999</v>
      </c>
      <c r="F47" s="89">
        <v>2793.1814290000002</v>
      </c>
      <c r="G47" s="31"/>
      <c r="H47" s="129">
        <v>2970.223054</v>
      </c>
      <c r="I47" s="129">
        <v>2969.3616889999998</v>
      </c>
      <c r="J47" s="129">
        <v>2732.9965160000002</v>
      </c>
      <c r="K47" s="129">
        <v>2626.6126159999999</v>
      </c>
      <c r="L47" s="31"/>
      <c r="M47" s="129">
        <v>2905.4597359999998</v>
      </c>
      <c r="N47" s="129">
        <v>3155.1083370000001</v>
      </c>
      <c r="O47" s="129">
        <v>2918.1614880000002</v>
      </c>
      <c r="P47" s="89">
        <v>2472.6274899999999</v>
      </c>
      <c r="Q47" s="31"/>
      <c r="R47" s="252">
        <v>3516.1511719999999</v>
      </c>
      <c r="S47" s="250">
        <v>4494.521847</v>
      </c>
      <c r="T47" s="165">
        <v>4772.8719529999998</v>
      </c>
      <c r="U47" s="98"/>
      <c r="V47" s="241"/>
      <c r="W47" s="70"/>
      <c r="X47" s="70"/>
      <c r="Y47" s="70"/>
    </row>
    <row r="48" spans="2:25" ht="18.600000000000001" customHeight="1">
      <c r="B48" s="52" t="s">
        <v>57</v>
      </c>
      <c r="C48" s="130">
        <v>11903.821040000001</v>
      </c>
      <c r="D48" s="130">
        <v>11567.98149</v>
      </c>
      <c r="E48" s="89">
        <v>12107.734839000001</v>
      </c>
      <c r="F48" s="89">
        <v>12110.103798</v>
      </c>
      <c r="G48" s="31"/>
      <c r="H48" s="129">
        <v>11713.649468</v>
      </c>
      <c r="I48" s="129">
        <v>11537.333299</v>
      </c>
      <c r="J48" s="129">
        <v>11868.267143999999</v>
      </c>
      <c r="K48" s="129">
        <v>11982.565505</v>
      </c>
      <c r="L48" s="31"/>
      <c r="M48" s="129">
        <v>11826.985933</v>
      </c>
      <c r="N48" s="129">
        <v>11876.631438</v>
      </c>
      <c r="O48" s="129">
        <v>11918.785849</v>
      </c>
      <c r="P48" s="89">
        <v>11126.904544000001</v>
      </c>
      <c r="Q48" s="31"/>
      <c r="R48" s="252">
        <v>13034.14868</v>
      </c>
      <c r="S48" s="250">
        <v>13783.929980000001</v>
      </c>
      <c r="T48" s="168">
        <v>14326.629945000001</v>
      </c>
      <c r="U48" s="98"/>
      <c r="V48" s="241"/>
      <c r="W48" s="70"/>
      <c r="X48" s="70"/>
      <c r="Y48" s="70"/>
    </row>
    <row r="49" spans="2:25" ht="18.600000000000001" customHeight="1">
      <c r="B49" s="91" t="s">
        <v>58</v>
      </c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444"/>
      <c r="V49" s="132"/>
    </row>
    <row r="50" spans="2:25" ht="18.600000000000001" customHeight="1">
      <c r="B50" s="52" t="s">
        <v>59</v>
      </c>
      <c r="C50" s="89">
        <v>1139.024208</v>
      </c>
      <c r="D50" s="89">
        <v>1204.096499</v>
      </c>
      <c r="E50" s="89">
        <v>1192.790021</v>
      </c>
      <c r="F50" s="53">
        <v>1185.416665</v>
      </c>
      <c r="G50" s="31"/>
      <c r="H50" s="89">
        <v>1236.146256</v>
      </c>
      <c r="I50" s="89">
        <v>1343.670224</v>
      </c>
      <c r="J50" s="89">
        <v>1327.0768270000001</v>
      </c>
      <c r="K50" s="89">
        <v>1151.4404770000001</v>
      </c>
      <c r="L50" s="89"/>
      <c r="M50" s="89">
        <v>1276.7159369999999</v>
      </c>
      <c r="N50" s="89">
        <v>1390.016627</v>
      </c>
      <c r="O50" s="89">
        <v>1347.885736</v>
      </c>
      <c r="P50" s="89">
        <v>1156.129498</v>
      </c>
      <c r="Q50" s="31"/>
      <c r="R50" s="252">
        <v>1550.6654920000001</v>
      </c>
      <c r="S50" s="252">
        <v>2144.1405949999998</v>
      </c>
      <c r="T50" s="98">
        <v>2089.4211909999999</v>
      </c>
      <c r="U50" s="98"/>
      <c r="V50" s="241"/>
      <c r="W50" s="70"/>
      <c r="X50" s="70"/>
      <c r="Y50" s="70"/>
    </row>
    <row r="51" spans="2:25" ht="18.600000000000001" customHeight="1">
      <c r="B51" s="52" t="s">
        <v>60</v>
      </c>
      <c r="C51" s="130">
        <v>4779.4265539999997</v>
      </c>
      <c r="D51" s="130">
        <v>4688.0281679999998</v>
      </c>
      <c r="E51" s="89">
        <v>5124.9196959999999</v>
      </c>
      <c r="F51" s="89">
        <v>5090.3259109999999</v>
      </c>
      <c r="G51" s="31"/>
      <c r="H51" s="129">
        <v>4800.2324390000003</v>
      </c>
      <c r="I51" s="129">
        <v>4849.9661340000002</v>
      </c>
      <c r="J51" s="129">
        <v>5082.9255080000003</v>
      </c>
      <c r="K51" s="129">
        <v>5434.0789000000004</v>
      </c>
      <c r="L51" s="31"/>
      <c r="M51" s="129">
        <v>5376.1660309999997</v>
      </c>
      <c r="N51" s="129">
        <v>5410.7553010000001</v>
      </c>
      <c r="O51" s="129">
        <v>5225.9019399999997</v>
      </c>
      <c r="P51" s="89">
        <v>4825.1661329999997</v>
      </c>
      <c r="Q51" s="31"/>
      <c r="R51" s="252">
        <v>4773.9778729999998</v>
      </c>
      <c r="S51" s="250">
        <v>4839.6029120000003</v>
      </c>
      <c r="T51" s="165">
        <v>6885.6023580000001</v>
      </c>
      <c r="U51" s="98"/>
      <c r="V51" s="241"/>
      <c r="W51" s="70"/>
      <c r="X51" s="70"/>
      <c r="Y51" s="70"/>
    </row>
    <row r="52" spans="2:25" ht="18.600000000000001" customHeight="1">
      <c r="B52" s="52" t="s">
        <v>61</v>
      </c>
      <c r="C52" s="130">
        <v>42.063181</v>
      </c>
      <c r="D52" s="130">
        <v>36.370935000000003</v>
      </c>
      <c r="E52" s="89">
        <v>34.684956</v>
      </c>
      <c r="F52" s="89">
        <v>38.176215999999997</v>
      </c>
      <c r="G52" s="31"/>
      <c r="H52" s="129">
        <v>35.001209000000003</v>
      </c>
      <c r="I52" s="129">
        <v>33.691243999999998</v>
      </c>
      <c r="J52" s="129">
        <v>32.241681</v>
      </c>
      <c r="K52" s="129">
        <v>19.630427000000001</v>
      </c>
      <c r="L52" s="31"/>
      <c r="M52" s="129">
        <v>18.987425000000002</v>
      </c>
      <c r="N52" s="129">
        <v>16.76878</v>
      </c>
      <c r="O52" s="129">
        <v>15.977827</v>
      </c>
      <c r="P52" s="89">
        <v>16.772955</v>
      </c>
      <c r="Q52" s="31"/>
      <c r="R52" s="252">
        <v>127.783233</v>
      </c>
      <c r="S52" s="250">
        <v>111.577389</v>
      </c>
      <c r="T52" s="165">
        <v>47.883609</v>
      </c>
      <c r="U52" s="98"/>
      <c r="V52" s="241"/>
      <c r="W52" s="70"/>
      <c r="X52" s="70"/>
      <c r="Y52" s="70"/>
    </row>
    <row r="53" spans="2:25" ht="18.600000000000001" customHeight="1">
      <c r="B53" s="52" t="s">
        <v>56</v>
      </c>
      <c r="C53" s="130">
        <v>1001.166745</v>
      </c>
      <c r="D53" s="130">
        <v>605.70880299999999</v>
      </c>
      <c r="E53" s="89">
        <v>948.76861199999996</v>
      </c>
      <c r="F53" s="89">
        <v>741.49381000000005</v>
      </c>
      <c r="G53" s="31"/>
      <c r="H53" s="129">
        <v>724.757746</v>
      </c>
      <c r="I53" s="129">
        <v>528.71907399999998</v>
      </c>
      <c r="J53" s="129">
        <v>438.95324099999999</v>
      </c>
      <c r="K53" s="129">
        <v>374.22142200000002</v>
      </c>
      <c r="L53" s="31"/>
      <c r="M53" s="129">
        <v>582.99300400000004</v>
      </c>
      <c r="N53" s="129">
        <v>623.08316600000001</v>
      </c>
      <c r="O53" s="129">
        <v>664.12830799999995</v>
      </c>
      <c r="P53" s="89">
        <v>496.77930900000001</v>
      </c>
      <c r="Q53" s="31"/>
      <c r="R53" s="252">
        <v>1322.8377359999999</v>
      </c>
      <c r="S53" s="250">
        <v>1381.18788</v>
      </c>
      <c r="T53" s="165">
        <v>1174.0931800000001</v>
      </c>
      <c r="U53" s="98"/>
      <c r="V53" s="241"/>
      <c r="W53" s="70"/>
      <c r="X53" s="70"/>
      <c r="Y53" s="70"/>
    </row>
    <row r="54" spans="2:25" ht="18.600000000000001" customHeight="1">
      <c r="B54" s="52" t="s">
        <v>62</v>
      </c>
      <c r="C54" s="130">
        <v>6961.6806900000001</v>
      </c>
      <c r="D54" s="130">
        <v>6534.2044079999996</v>
      </c>
      <c r="E54" s="89">
        <v>7301.1632879999997</v>
      </c>
      <c r="F54" s="89">
        <v>7055.4126040000001</v>
      </c>
      <c r="G54" s="31"/>
      <c r="H54" s="129">
        <v>6796.1376529999998</v>
      </c>
      <c r="I54" s="129">
        <v>6756.0466770000003</v>
      </c>
      <c r="J54" s="129">
        <v>6881.1972589999996</v>
      </c>
      <c r="K54" s="129">
        <v>6979.3712379999997</v>
      </c>
      <c r="L54" s="31"/>
      <c r="M54" s="129">
        <v>7254.8623989999996</v>
      </c>
      <c r="N54" s="129">
        <v>7440.6238739999999</v>
      </c>
      <c r="O54" s="129">
        <v>7253.8938109999999</v>
      </c>
      <c r="P54" s="89">
        <v>6494.847898</v>
      </c>
      <c r="Q54" s="31"/>
      <c r="R54" s="252">
        <v>7775.2643319999997</v>
      </c>
      <c r="S54" s="250">
        <v>8476.5087750000002</v>
      </c>
      <c r="T54" s="165">
        <v>10197.000336999999</v>
      </c>
      <c r="U54" s="98"/>
      <c r="V54" s="241"/>
      <c r="W54" s="70"/>
      <c r="X54" s="70"/>
      <c r="Y54" s="70"/>
    </row>
    <row r="55" spans="2:25" ht="18.600000000000001" customHeight="1">
      <c r="B55" s="54" t="s">
        <v>63</v>
      </c>
      <c r="C55" s="130">
        <v>4942.1403499999997</v>
      </c>
      <c r="D55" s="130">
        <v>5033.7770819999996</v>
      </c>
      <c r="E55" s="115">
        <v>4806.571551</v>
      </c>
      <c r="F55" s="115">
        <v>5054.691194</v>
      </c>
      <c r="G55" s="31"/>
      <c r="H55" s="129">
        <v>4917.5118149999998</v>
      </c>
      <c r="I55" s="129">
        <v>4781.2866219999996</v>
      </c>
      <c r="J55" s="129">
        <v>4987.0698849999999</v>
      </c>
      <c r="K55" s="129">
        <v>5003.1942669999999</v>
      </c>
      <c r="L55" s="31"/>
      <c r="M55" s="129">
        <v>4572.1235340000003</v>
      </c>
      <c r="N55" s="129">
        <v>4436.0075639999995</v>
      </c>
      <c r="O55" s="129">
        <v>4664.892038</v>
      </c>
      <c r="P55" s="89">
        <v>4632.056646</v>
      </c>
      <c r="Q55" s="31"/>
      <c r="R55" s="252">
        <v>5258.8843479999996</v>
      </c>
      <c r="S55" s="250">
        <v>5307.4212049999996</v>
      </c>
      <c r="T55" s="166">
        <v>4129.6296080000002</v>
      </c>
      <c r="U55" s="113"/>
      <c r="V55" s="241"/>
      <c r="W55" s="70"/>
      <c r="X55" s="70"/>
      <c r="Y55" s="70"/>
    </row>
    <row r="56" spans="2:25" ht="26.65" customHeight="1">
      <c r="B56" s="60" t="s">
        <v>7</v>
      </c>
      <c r="C56" s="130">
        <v>11.223856060744328</v>
      </c>
      <c r="D56" s="130">
        <v>17.833829864688852</v>
      </c>
      <c r="E56" s="110">
        <v>6.3227582082710194</v>
      </c>
      <c r="F56" s="110">
        <v>0.99546405417306127</v>
      </c>
      <c r="G56" s="61"/>
      <c r="H56" s="130">
        <f>(H55-C55)/C55*100</f>
        <v>-0.49833742580782492</v>
      </c>
      <c r="I56" s="130">
        <f>(I55-D55)/D55*100</f>
        <v>-5.0159245410939315</v>
      </c>
      <c r="J56" s="130">
        <f>(J55-E55)/E55*100</f>
        <v>3.7552407591320986</v>
      </c>
      <c r="K56" s="129">
        <f>(K55-F55)/F55*100</f>
        <v>-1.0187947200637661</v>
      </c>
      <c r="L56" s="111"/>
      <c r="M56" s="129">
        <f>(M55-H55)/H55*100</f>
        <v>-7.0236390677588956</v>
      </c>
      <c r="N56" s="129">
        <f>(N55-I55)/I55*100</f>
        <v>-7.2214674688456713</v>
      </c>
      <c r="O56" s="129">
        <f>(O55-J55)/J55*100</f>
        <v>-6.4602633295562875</v>
      </c>
      <c r="P56" s="89">
        <f>(P55-K55)/K55*100</f>
        <v>-7.4180133969201298</v>
      </c>
      <c r="Q56" s="31"/>
      <c r="R56" s="251">
        <f>(R55-M55)/M55*100</f>
        <v>15.020609327219445</v>
      </c>
      <c r="S56" s="130">
        <f>(S55-N55)/N55*100</f>
        <v>19.644097275033413</v>
      </c>
      <c r="T56" s="167">
        <f>(T55-O55)/O55*100</f>
        <v>-11.474272622812622</v>
      </c>
      <c r="U56" s="111">
        <f>(U55-P55)/P55*100</f>
        <v>-100</v>
      </c>
      <c r="V56" s="132"/>
    </row>
    <row r="58" spans="2:25">
      <c r="B58" s="48" t="s">
        <v>80</v>
      </c>
    </row>
  </sheetData>
  <sheetProtection formatCells="0" formatColumns="0" formatRows="0"/>
  <mergeCells count="11">
    <mergeCell ref="C49:U49"/>
    <mergeCell ref="C23:U23"/>
    <mergeCell ref="C40:U40"/>
    <mergeCell ref="B2:V2"/>
    <mergeCell ref="B4:B5"/>
    <mergeCell ref="C7:U7"/>
    <mergeCell ref="C24:U24"/>
    <mergeCell ref="C41:U41"/>
    <mergeCell ref="C32:U32"/>
    <mergeCell ref="C6:U6"/>
    <mergeCell ref="C15:U15"/>
  </mergeCells>
  <printOptions horizontalCentered="1"/>
  <pageMargins left="0" right="0" top="0.39370078740157483" bottom="0.39370078740157483" header="0" footer="0.23622047244094491"/>
  <pageSetup paperSize="9" scale="115" fitToHeight="0" orientation="landscape" r:id="rId1"/>
  <headerFooter alignWithMargins="0">
    <oddFooter>&amp;C&amp;P of &amp;N</oddFooter>
  </headerFooter>
  <rowBreaks count="2" manualBreakCount="2">
    <brk id="22" max="16383" man="1"/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J26"/>
  <sheetViews>
    <sheetView zoomScale="110" zoomScaleNormal="110" workbookViewId="0">
      <pane ySplit="5" topLeftCell="A6" activePane="bottomLeft" state="frozen"/>
      <selection activeCell="Q4" sqref="Q4"/>
      <selection pane="bottomLeft" activeCell="M20" sqref="M20"/>
    </sheetView>
  </sheetViews>
  <sheetFormatPr defaultRowHeight="12.75"/>
  <cols>
    <col min="1" max="1" width="1.7109375" style="36" customWidth="1"/>
    <col min="2" max="2" width="3.28515625" style="36" bestFit="1" customWidth="1"/>
    <col min="3" max="3" width="5" style="48" customWidth="1"/>
    <col min="4" max="5" width="10.42578125" style="36" customWidth="1"/>
    <col min="6" max="6" width="11" style="36" customWidth="1"/>
    <col min="7" max="10" width="10.42578125" style="36" customWidth="1"/>
    <col min="11" max="11" width="1.7109375" style="36" customWidth="1"/>
    <col min="12" max="256" width="9.140625" style="36"/>
    <col min="257" max="257" width="5" style="36" customWidth="1"/>
    <col min="258" max="258" width="3.28515625" style="36" bestFit="1" customWidth="1"/>
    <col min="259" max="259" width="5.7109375" style="36" customWidth="1"/>
    <col min="260" max="266" width="14.28515625" style="36" customWidth="1"/>
    <col min="267" max="512" width="9.140625" style="36"/>
    <col min="513" max="513" width="5" style="36" customWidth="1"/>
    <col min="514" max="514" width="3.28515625" style="36" bestFit="1" customWidth="1"/>
    <col min="515" max="515" width="5.7109375" style="36" customWidth="1"/>
    <col min="516" max="522" width="14.28515625" style="36" customWidth="1"/>
    <col min="523" max="768" width="9.140625" style="36"/>
    <col min="769" max="769" width="5" style="36" customWidth="1"/>
    <col min="770" max="770" width="3.28515625" style="36" bestFit="1" customWidth="1"/>
    <col min="771" max="771" width="5.7109375" style="36" customWidth="1"/>
    <col min="772" max="778" width="14.28515625" style="36" customWidth="1"/>
    <col min="779" max="1024" width="9.140625" style="36"/>
    <col min="1025" max="1025" width="5" style="36" customWidth="1"/>
    <col min="1026" max="1026" width="3.28515625" style="36" bestFit="1" customWidth="1"/>
    <col min="1027" max="1027" width="5.7109375" style="36" customWidth="1"/>
    <col min="1028" max="1034" width="14.28515625" style="36" customWidth="1"/>
    <col min="1035" max="1280" width="9.140625" style="36"/>
    <col min="1281" max="1281" width="5" style="36" customWidth="1"/>
    <col min="1282" max="1282" width="3.28515625" style="36" bestFit="1" customWidth="1"/>
    <col min="1283" max="1283" width="5.7109375" style="36" customWidth="1"/>
    <col min="1284" max="1290" width="14.28515625" style="36" customWidth="1"/>
    <col min="1291" max="1536" width="9.140625" style="36"/>
    <col min="1537" max="1537" width="5" style="36" customWidth="1"/>
    <col min="1538" max="1538" width="3.28515625" style="36" bestFit="1" customWidth="1"/>
    <col min="1539" max="1539" width="5.7109375" style="36" customWidth="1"/>
    <col min="1540" max="1546" width="14.28515625" style="36" customWidth="1"/>
    <col min="1547" max="1792" width="9.140625" style="36"/>
    <col min="1793" max="1793" width="5" style="36" customWidth="1"/>
    <col min="1794" max="1794" width="3.28515625" style="36" bestFit="1" customWidth="1"/>
    <col min="1795" max="1795" width="5.7109375" style="36" customWidth="1"/>
    <col min="1796" max="1802" width="14.28515625" style="36" customWidth="1"/>
    <col min="1803" max="2048" width="9.140625" style="36"/>
    <col min="2049" max="2049" width="5" style="36" customWidth="1"/>
    <col min="2050" max="2050" width="3.28515625" style="36" bestFit="1" customWidth="1"/>
    <col min="2051" max="2051" width="5.7109375" style="36" customWidth="1"/>
    <col min="2052" max="2058" width="14.28515625" style="36" customWidth="1"/>
    <col min="2059" max="2304" width="9.140625" style="36"/>
    <col min="2305" max="2305" width="5" style="36" customWidth="1"/>
    <col min="2306" max="2306" width="3.28515625" style="36" bestFit="1" customWidth="1"/>
    <col min="2307" max="2307" width="5.7109375" style="36" customWidth="1"/>
    <col min="2308" max="2314" width="14.28515625" style="36" customWidth="1"/>
    <col min="2315" max="2560" width="9.140625" style="36"/>
    <col min="2561" max="2561" width="5" style="36" customWidth="1"/>
    <col min="2562" max="2562" width="3.28515625" style="36" bestFit="1" customWidth="1"/>
    <col min="2563" max="2563" width="5.7109375" style="36" customWidth="1"/>
    <col min="2564" max="2570" width="14.28515625" style="36" customWidth="1"/>
    <col min="2571" max="2816" width="9.140625" style="36"/>
    <col min="2817" max="2817" width="5" style="36" customWidth="1"/>
    <col min="2818" max="2818" width="3.28515625" style="36" bestFit="1" customWidth="1"/>
    <col min="2819" max="2819" width="5.7109375" style="36" customWidth="1"/>
    <col min="2820" max="2826" width="14.28515625" style="36" customWidth="1"/>
    <col min="2827" max="3072" width="9.140625" style="36"/>
    <col min="3073" max="3073" width="5" style="36" customWidth="1"/>
    <col min="3074" max="3074" width="3.28515625" style="36" bestFit="1" customWidth="1"/>
    <col min="3075" max="3075" width="5.7109375" style="36" customWidth="1"/>
    <col min="3076" max="3082" width="14.28515625" style="36" customWidth="1"/>
    <col min="3083" max="3328" width="9.140625" style="36"/>
    <col min="3329" max="3329" width="5" style="36" customWidth="1"/>
    <col min="3330" max="3330" width="3.28515625" style="36" bestFit="1" customWidth="1"/>
    <col min="3331" max="3331" width="5.7109375" style="36" customWidth="1"/>
    <col min="3332" max="3338" width="14.28515625" style="36" customWidth="1"/>
    <col min="3339" max="3584" width="9.140625" style="36"/>
    <col min="3585" max="3585" width="5" style="36" customWidth="1"/>
    <col min="3586" max="3586" width="3.28515625" style="36" bestFit="1" customWidth="1"/>
    <col min="3587" max="3587" width="5.7109375" style="36" customWidth="1"/>
    <col min="3588" max="3594" width="14.28515625" style="36" customWidth="1"/>
    <col min="3595" max="3840" width="9.140625" style="36"/>
    <col min="3841" max="3841" width="5" style="36" customWidth="1"/>
    <col min="3842" max="3842" width="3.28515625" style="36" bestFit="1" customWidth="1"/>
    <col min="3843" max="3843" width="5.7109375" style="36" customWidth="1"/>
    <col min="3844" max="3850" width="14.28515625" style="36" customWidth="1"/>
    <col min="3851" max="4096" width="9.140625" style="36"/>
    <col min="4097" max="4097" width="5" style="36" customWidth="1"/>
    <col min="4098" max="4098" width="3.28515625" style="36" bestFit="1" customWidth="1"/>
    <col min="4099" max="4099" width="5.7109375" style="36" customWidth="1"/>
    <col min="4100" max="4106" width="14.28515625" style="36" customWidth="1"/>
    <col min="4107" max="4352" width="9.140625" style="36"/>
    <col min="4353" max="4353" width="5" style="36" customWidth="1"/>
    <col min="4354" max="4354" width="3.28515625" style="36" bestFit="1" customWidth="1"/>
    <col min="4355" max="4355" width="5.7109375" style="36" customWidth="1"/>
    <col min="4356" max="4362" width="14.28515625" style="36" customWidth="1"/>
    <col min="4363" max="4608" width="9.140625" style="36"/>
    <col min="4609" max="4609" width="5" style="36" customWidth="1"/>
    <col min="4610" max="4610" width="3.28515625" style="36" bestFit="1" customWidth="1"/>
    <col min="4611" max="4611" width="5.7109375" style="36" customWidth="1"/>
    <col min="4612" max="4618" width="14.28515625" style="36" customWidth="1"/>
    <col min="4619" max="4864" width="9.140625" style="36"/>
    <col min="4865" max="4865" width="5" style="36" customWidth="1"/>
    <col min="4866" max="4866" width="3.28515625" style="36" bestFit="1" customWidth="1"/>
    <col min="4867" max="4867" width="5.7109375" style="36" customWidth="1"/>
    <col min="4868" max="4874" width="14.28515625" style="36" customWidth="1"/>
    <col min="4875" max="5120" width="9.140625" style="36"/>
    <col min="5121" max="5121" width="5" style="36" customWidth="1"/>
    <col min="5122" max="5122" width="3.28515625" style="36" bestFit="1" customWidth="1"/>
    <col min="5123" max="5123" width="5.7109375" style="36" customWidth="1"/>
    <col min="5124" max="5130" width="14.28515625" style="36" customWidth="1"/>
    <col min="5131" max="5376" width="9.140625" style="36"/>
    <col min="5377" max="5377" width="5" style="36" customWidth="1"/>
    <col min="5378" max="5378" width="3.28515625" style="36" bestFit="1" customWidth="1"/>
    <col min="5379" max="5379" width="5.7109375" style="36" customWidth="1"/>
    <col min="5380" max="5386" width="14.28515625" style="36" customWidth="1"/>
    <col min="5387" max="5632" width="9.140625" style="36"/>
    <col min="5633" max="5633" width="5" style="36" customWidth="1"/>
    <col min="5634" max="5634" width="3.28515625" style="36" bestFit="1" customWidth="1"/>
    <col min="5635" max="5635" width="5.7109375" style="36" customWidth="1"/>
    <col min="5636" max="5642" width="14.28515625" style="36" customWidth="1"/>
    <col min="5643" max="5888" width="9.140625" style="36"/>
    <col min="5889" max="5889" width="5" style="36" customWidth="1"/>
    <col min="5890" max="5890" width="3.28515625" style="36" bestFit="1" customWidth="1"/>
    <col min="5891" max="5891" width="5.7109375" style="36" customWidth="1"/>
    <col min="5892" max="5898" width="14.28515625" style="36" customWidth="1"/>
    <col min="5899" max="6144" width="9.140625" style="36"/>
    <col min="6145" max="6145" width="5" style="36" customWidth="1"/>
    <col min="6146" max="6146" width="3.28515625" style="36" bestFit="1" customWidth="1"/>
    <col min="6147" max="6147" width="5.7109375" style="36" customWidth="1"/>
    <col min="6148" max="6154" width="14.28515625" style="36" customWidth="1"/>
    <col min="6155" max="6400" width="9.140625" style="36"/>
    <col min="6401" max="6401" width="5" style="36" customWidth="1"/>
    <col min="6402" max="6402" width="3.28515625" style="36" bestFit="1" customWidth="1"/>
    <col min="6403" max="6403" width="5.7109375" style="36" customWidth="1"/>
    <col min="6404" max="6410" width="14.28515625" style="36" customWidth="1"/>
    <col min="6411" max="6656" width="9.140625" style="36"/>
    <col min="6657" max="6657" width="5" style="36" customWidth="1"/>
    <col min="6658" max="6658" width="3.28515625" style="36" bestFit="1" customWidth="1"/>
    <col min="6659" max="6659" width="5.7109375" style="36" customWidth="1"/>
    <col min="6660" max="6666" width="14.28515625" style="36" customWidth="1"/>
    <col min="6667" max="6912" width="9.140625" style="36"/>
    <col min="6913" max="6913" width="5" style="36" customWidth="1"/>
    <col min="6914" max="6914" width="3.28515625" style="36" bestFit="1" customWidth="1"/>
    <col min="6915" max="6915" width="5.7109375" style="36" customWidth="1"/>
    <col min="6916" max="6922" width="14.28515625" style="36" customWidth="1"/>
    <col min="6923" max="7168" width="9.140625" style="36"/>
    <col min="7169" max="7169" width="5" style="36" customWidth="1"/>
    <col min="7170" max="7170" width="3.28515625" style="36" bestFit="1" customWidth="1"/>
    <col min="7171" max="7171" width="5.7109375" style="36" customWidth="1"/>
    <col min="7172" max="7178" width="14.28515625" style="36" customWidth="1"/>
    <col min="7179" max="7424" width="9.140625" style="36"/>
    <col min="7425" max="7425" width="5" style="36" customWidth="1"/>
    <col min="7426" max="7426" width="3.28515625" style="36" bestFit="1" customWidth="1"/>
    <col min="7427" max="7427" width="5.7109375" style="36" customWidth="1"/>
    <col min="7428" max="7434" width="14.28515625" style="36" customWidth="1"/>
    <col min="7435" max="7680" width="9.140625" style="36"/>
    <col min="7681" max="7681" width="5" style="36" customWidth="1"/>
    <col min="7682" max="7682" width="3.28515625" style="36" bestFit="1" customWidth="1"/>
    <col min="7683" max="7683" width="5.7109375" style="36" customWidth="1"/>
    <col min="7684" max="7690" width="14.28515625" style="36" customWidth="1"/>
    <col min="7691" max="7936" width="9.140625" style="36"/>
    <col min="7937" max="7937" width="5" style="36" customWidth="1"/>
    <col min="7938" max="7938" width="3.28515625" style="36" bestFit="1" customWidth="1"/>
    <col min="7939" max="7939" width="5.7109375" style="36" customWidth="1"/>
    <col min="7940" max="7946" width="14.28515625" style="36" customWidth="1"/>
    <col min="7947" max="8192" width="9.140625" style="36"/>
    <col min="8193" max="8193" width="5" style="36" customWidth="1"/>
    <col min="8194" max="8194" width="3.28515625" style="36" bestFit="1" customWidth="1"/>
    <col min="8195" max="8195" width="5.7109375" style="36" customWidth="1"/>
    <col min="8196" max="8202" width="14.28515625" style="36" customWidth="1"/>
    <col min="8203" max="8448" width="9.140625" style="36"/>
    <col min="8449" max="8449" width="5" style="36" customWidth="1"/>
    <col min="8450" max="8450" width="3.28515625" style="36" bestFit="1" customWidth="1"/>
    <col min="8451" max="8451" width="5.7109375" style="36" customWidth="1"/>
    <col min="8452" max="8458" width="14.28515625" style="36" customWidth="1"/>
    <col min="8459" max="8704" width="9.140625" style="36"/>
    <col min="8705" max="8705" width="5" style="36" customWidth="1"/>
    <col min="8706" max="8706" width="3.28515625" style="36" bestFit="1" customWidth="1"/>
    <col min="8707" max="8707" width="5.7109375" style="36" customWidth="1"/>
    <col min="8708" max="8714" width="14.28515625" style="36" customWidth="1"/>
    <col min="8715" max="8960" width="9.140625" style="36"/>
    <col min="8961" max="8961" width="5" style="36" customWidth="1"/>
    <col min="8962" max="8962" width="3.28515625" style="36" bestFit="1" customWidth="1"/>
    <col min="8963" max="8963" width="5.7109375" style="36" customWidth="1"/>
    <col min="8964" max="8970" width="14.28515625" style="36" customWidth="1"/>
    <col min="8971" max="9216" width="9.140625" style="36"/>
    <col min="9217" max="9217" width="5" style="36" customWidth="1"/>
    <col min="9218" max="9218" width="3.28515625" style="36" bestFit="1" customWidth="1"/>
    <col min="9219" max="9219" width="5.7109375" style="36" customWidth="1"/>
    <col min="9220" max="9226" width="14.28515625" style="36" customWidth="1"/>
    <col min="9227" max="9472" width="9.140625" style="36"/>
    <col min="9473" max="9473" width="5" style="36" customWidth="1"/>
    <col min="9474" max="9474" width="3.28515625" style="36" bestFit="1" customWidth="1"/>
    <col min="9475" max="9475" width="5.7109375" style="36" customWidth="1"/>
    <col min="9476" max="9482" width="14.28515625" style="36" customWidth="1"/>
    <col min="9483" max="9728" width="9.140625" style="36"/>
    <col min="9729" max="9729" width="5" style="36" customWidth="1"/>
    <col min="9730" max="9730" width="3.28515625" style="36" bestFit="1" customWidth="1"/>
    <col min="9731" max="9731" width="5.7109375" style="36" customWidth="1"/>
    <col min="9732" max="9738" width="14.28515625" style="36" customWidth="1"/>
    <col min="9739" max="9984" width="9.140625" style="36"/>
    <col min="9985" max="9985" width="5" style="36" customWidth="1"/>
    <col min="9986" max="9986" width="3.28515625" style="36" bestFit="1" customWidth="1"/>
    <col min="9987" max="9987" width="5.7109375" style="36" customWidth="1"/>
    <col min="9988" max="9994" width="14.28515625" style="36" customWidth="1"/>
    <col min="9995" max="10240" width="9.140625" style="36"/>
    <col min="10241" max="10241" width="5" style="36" customWidth="1"/>
    <col min="10242" max="10242" width="3.28515625" style="36" bestFit="1" customWidth="1"/>
    <col min="10243" max="10243" width="5.7109375" style="36" customWidth="1"/>
    <col min="10244" max="10250" width="14.28515625" style="36" customWidth="1"/>
    <col min="10251" max="10496" width="9.140625" style="36"/>
    <col min="10497" max="10497" width="5" style="36" customWidth="1"/>
    <col min="10498" max="10498" width="3.28515625" style="36" bestFit="1" customWidth="1"/>
    <col min="10499" max="10499" width="5.7109375" style="36" customWidth="1"/>
    <col min="10500" max="10506" width="14.28515625" style="36" customWidth="1"/>
    <col min="10507" max="10752" width="9.140625" style="36"/>
    <col min="10753" max="10753" width="5" style="36" customWidth="1"/>
    <col min="10754" max="10754" width="3.28515625" style="36" bestFit="1" customWidth="1"/>
    <col min="10755" max="10755" width="5.7109375" style="36" customWidth="1"/>
    <col min="10756" max="10762" width="14.28515625" style="36" customWidth="1"/>
    <col min="10763" max="11008" width="9.140625" style="36"/>
    <col min="11009" max="11009" width="5" style="36" customWidth="1"/>
    <col min="11010" max="11010" width="3.28515625" style="36" bestFit="1" customWidth="1"/>
    <col min="11011" max="11011" width="5.7109375" style="36" customWidth="1"/>
    <col min="11012" max="11018" width="14.28515625" style="36" customWidth="1"/>
    <col min="11019" max="11264" width="9.140625" style="36"/>
    <col min="11265" max="11265" width="5" style="36" customWidth="1"/>
    <col min="11266" max="11266" width="3.28515625" style="36" bestFit="1" customWidth="1"/>
    <col min="11267" max="11267" width="5.7109375" style="36" customWidth="1"/>
    <col min="11268" max="11274" width="14.28515625" style="36" customWidth="1"/>
    <col min="11275" max="11520" width="9.140625" style="36"/>
    <col min="11521" max="11521" width="5" style="36" customWidth="1"/>
    <col min="11522" max="11522" width="3.28515625" style="36" bestFit="1" customWidth="1"/>
    <col min="11523" max="11523" width="5.7109375" style="36" customWidth="1"/>
    <col min="11524" max="11530" width="14.28515625" style="36" customWidth="1"/>
    <col min="11531" max="11776" width="9.140625" style="36"/>
    <col min="11777" max="11777" width="5" style="36" customWidth="1"/>
    <col min="11778" max="11778" width="3.28515625" style="36" bestFit="1" customWidth="1"/>
    <col min="11779" max="11779" width="5.7109375" style="36" customWidth="1"/>
    <col min="11780" max="11786" width="14.28515625" style="36" customWidth="1"/>
    <col min="11787" max="12032" width="9.140625" style="36"/>
    <col min="12033" max="12033" width="5" style="36" customWidth="1"/>
    <col min="12034" max="12034" width="3.28515625" style="36" bestFit="1" customWidth="1"/>
    <col min="12035" max="12035" width="5.7109375" style="36" customWidth="1"/>
    <col min="12036" max="12042" width="14.28515625" style="36" customWidth="1"/>
    <col min="12043" max="12288" width="9.140625" style="36"/>
    <col min="12289" max="12289" width="5" style="36" customWidth="1"/>
    <col min="12290" max="12290" width="3.28515625" style="36" bestFit="1" customWidth="1"/>
    <col min="12291" max="12291" width="5.7109375" style="36" customWidth="1"/>
    <col min="12292" max="12298" width="14.28515625" style="36" customWidth="1"/>
    <col min="12299" max="12544" width="9.140625" style="36"/>
    <col min="12545" max="12545" width="5" style="36" customWidth="1"/>
    <col min="12546" max="12546" width="3.28515625" style="36" bestFit="1" customWidth="1"/>
    <col min="12547" max="12547" width="5.7109375" style="36" customWidth="1"/>
    <col min="12548" max="12554" width="14.28515625" style="36" customWidth="1"/>
    <col min="12555" max="12800" width="9.140625" style="36"/>
    <col min="12801" max="12801" width="5" style="36" customWidth="1"/>
    <col min="12802" max="12802" width="3.28515625" style="36" bestFit="1" customWidth="1"/>
    <col min="12803" max="12803" width="5.7109375" style="36" customWidth="1"/>
    <col min="12804" max="12810" width="14.28515625" style="36" customWidth="1"/>
    <col min="12811" max="13056" width="9.140625" style="36"/>
    <col min="13057" max="13057" width="5" style="36" customWidth="1"/>
    <col min="13058" max="13058" width="3.28515625" style="36" bestFit="1" customWidth="1"/>
    <col min="13059" max="13059" width="5.7109375" style="36" customWidth="1"/>
    <col min="13060" max="13066" width="14.28515625" style="36" customWidth="1"/>
    <col min="13067" max="13312" width="9.140625" style="36"/>
    <col min="13313" max="13313" width="5" style="36" customWidth="1"/>
    <col min="13314" max="13314" width="3.28515625" style="36" bestFit="1" customWidth="1"/>
    <col min="13315" max="13315" width="5.7109375" style="36" customWidth="1"/>
    <col min="13316" max="13322" width="14.28515625" style="36" customWidth="1"/>
    <col min="13323" max="13568" width="9.140625" style="36"/>
    <col min="13569" max="13569" width="5" style="36" customWidth="1"/>
    <col min="13570" max="13570" width="3.28515625" style="36" bestFit="1" customWidth="1"/>
    <col min="13571" max="13571" width="5.7109375" style="36" customWidth="1"/>
    <col min="13572" max="13578" width="14.28515625" style="36" customWidth="1"/>
    <col min="13579" max="13824" width="9.140625" style="36"/>
    <col min="13825" max="13825" width="5" style="36" customWidth="1"/>
    <col min="13826" max="13826" width="3.28515625" style="36" bestFit="1" customWidth="1"/>
    <col min="13827" max="13827" width="5.7109375" style="36" customWidth="1"/>
    <col min="13828" max="13834" width="14.28515625" style="36" customWidth="1"/>
    <col min="13835" max="14080" width="9.140625" style="36"/>
    <col min="14081" max="14081" width="5" style="36" customWidth="1"/>
    <col min="14082" max="14082" width="3.28515625" style="36" bestFit="1" customWidth="1"/>
    <col min="14083" max="14083" width="5.7109375" style="36" customWidth="1"/>
    <col min="14084" max="14090" width="14.28515625" style="36" customWidth="1"/>
    <col min="14091" max="14336" width="9.140625" style="36"/>
    <col min="14337" max="14337" width="5" style="36" customWidth="1"/>
    <col min="14338" max="14338" width="3.28515625" style="36" bestFit="1" customWidth="1"/>
    <col min="14339" max="14339" width="5.7109375" style="36" customWidth="1"/>
    <col min="14340" max="14346" width="14.28515625" style="36" customWidth="1"/>
    <col min="14347" max="14592" width="9.140625" style="36"/>
    <col min="14593" max="14593" width="5" style="36" customWidth="1"/>
    <col min="14594" max="14594" width="3.28515625" style="36" bestFit="1" customWidth="1"/>
    <col min="14595" max="14595" width="5.7109375" style="36" customWidth="1"/>
    <col min="14596" max="14602" width="14.28515625" style="36" customWidth="1"/>
    <col min="14603" max="14848" width="9.140625" style="36"/>
    <col min="14849" max="14849" width="5" style="36" customWidth="1"/>
    <col min="14850" max="14850" width="3.28515625" style="36" bestFit="1" customWidth="1"/>
    <col min="14851" max="14851" width="5.7109375" style="36" customWidth="1"/>
    <col min="14852" max="14858" width="14.28515625" style="36" customWidth="1"/>
    <col min="14859" max="15104" width="9.140625" style="36"/>
    <col min="15105" max="15105" width="5" style="36" customWidth="1"/>
    <col min="15106" max="15106" width="3.28515625" style="36" bestFit="1" customWidth="1"/>
    <col min="15107" max="15107" width="5.7109375" style="36" customWidth="1"/>
    <col min="15108" max="15114" width="14.28515625" style="36" customWidth="1"/>
    <col min="15115" max="15360" width="9.140625" style="36"/>
    <col min="15361" max="15361" width="5" style="36" customWidth="1"/>
    <col min="15362" max="15362" width="3.28515625" style="36" bestFit="1" customWidth="1"/>
    <col min="15363" max="15363" width="5.7109375" style="36" customWidth="1"/>
    <col min="15364" max="15370" width="14.28515625" style="36" customWidth="1"/>
    <col min="15371" max="15616" width="9.140625" style="36"/>
    <col min="15617" max="15617" width="5" style="36" customWidth="1"/>
    <col min="15618" max="15618" width="3.28515625" style="36" bestFit="1" customWidth="1"/>
    <col min="15619" max="15619" width="5.7109375" style="36" customWidth="1"/>
    <col min="15620" max="15626" width="14.28515625" style="36" customWidth="1"/>
    <col min="15627" max="15872" width="9.140625" style="36"/>
    <col min="15873" max="15873" width="5" style="36" customWidth="1"/>
    <col min="15874" max="15874" width="3.28515625" style="36" bestFit="1" customWidth="1"/>
    <col min="15875" max="15875" width="5.7109375" style="36" customWidth="1"/>
    <col min="15876" max="15882" width="14.28515625" style="36" customWidth="1"/>
    <col min="15883" max="16128" width="9.140625" style="36"/>
    <col min="16129" max="16129" width="5" style="36" customWidth="1"/>
    <col min="16130" max="16130" width="3.28515625" style="36" bestFit="1" customWidth="1"/>
    <col min="16131" max="16131" width="5.7109375" style="36" customWidth="1"/>
    <col min="16132" max="16138" width="14.28515625" style="36" customWidth="1"/>
    <col min="16139" max="16384" width="9.140625" style="36"/>
  </cols>
  <sheetData>
    <row r="1" spans="2:10" ht="11.25" customHeight="1"/>
    <row r="2" spans="2:10" ht="30" customHeight="1">
      <c r="B2" s="284" t="s">
        <v>83</v>
      </c>
      <c r="C2" s="284"/>
      <c r="D2" s="284"/>
      <c r="E2" s="284"/>
      <c r="F2" s="284"/>
      <c r="G2" s="284"/>
      <c r="H2" s="284"/>
      <c r="I2" s="284"/>
      <c r="J2" s="284"/>
    </row>
    <row r="3" spans="2:10" ht="11.65" customHeight="1"/>
    <row r="4" spans="2:10" ht="37.15" customHeight="1">
      <c r="B4" s="285" t="s">
        <v>5</v>
      </c>
      <c r="C4" s="286"/>
      <c r="D4" s="85" t="s">
        <v>84</v>
      </c>
      <c r="E4" s="86" t="s">
        <v>85</v>
      </c>
      <c r="F4" s="87" t="s">
        <v>86</v>
      </c>
      <c r="G4" s="87" t="s">
        <v>87</v>
      </c>
      <c r="H4" s="87" t="s">
        <v>88</v>
      </c>
      <c r="I4" s="86" t="s">
        <v>56</v>
      </c>
      <c r="J4" s="88" t="s">
        <v>27</v>
      </c>
    </row>
    <row r="5" spans="2:10" ht="18" customHeight="1">
      <c r="B5" s="287" t="s">
        <v>28</v>
      </c>
      <c r="C5" s="288"/>
      <c r="D5" s="288"/>
      <c r="E5" s="288"/>
      <c r="F5" s="288"/>
      <c r="G5" s="288"/>
      <c r="H5" s="288"/>
      <c r="I5" s="288"/>
      <c r="J5" s="289"/>
    </row>
    <row r="6" spans="2:10" s="46" customFormat="1" ht="18.600000000000001" hidden="1" customHeight="1">
      <c r="B6" s="29" t="s">
        <v>12</v>
      </c>
      <c r="C6" s="30">
        <v>2015</v>
      </c>
      <c r="D6" s="79">
        <v>43.379541000000003</v>
      </c>
      <c r="E6" s="89">
        <v>30.397489</v>
      </c>
      <c r="F6" s="79">
        <v>27.789961999999999</v>
      </c>
      <c r="G6" s="79">
        <v>26.408168</v>
      </c>
      <c r="H6" s="79">
        <v>38.219011000000002</v>
      </c>
      <c r="I6" s="89">
        <v>35.365200000000002</v>
      </c>
      <c r="J6" s="53">
        <v>201.559371</v>
      </c>
    </row>
    <row r="7" spans="2:10" s="46" customFormat="1" ht="18.600000000000001" hidden="1" customHeight="1">
      <c r="B7" s="29" t="s">
        <v>13</v>
      </c>
      <c r="C7" s="30">
        <v>2015</v>
      </c>
      <c r="D7" s="79">
        <v>31.975940000000001</v>
      </c>
      <c r="E7" s="89">
        <v>36.888384000000002</v>
      </c>
      <c r="F7" s="79">
        <v>28.825050000000001</v>
      </c>
      <c r="G7" s="79">
        <v>39.519272999999998</v>
      </c>
      <c r="H7" s="79">
        <v>38.497678999999998</v>
      </c>
      <c r="I7" s="89">
        <v>30.138672</v>
      </c>
      <c r="J7" s="53">
        <v>205.844998</v>
      </c>
    </row>
    <row r="8" spans="2:10" s="46" customFormat="1" ht="18.600000000000001" hidden="1" customHeight="1">
      <c r="B8" s="29" t="s">
        <v>14</v>
      </c>
      <c r="C8" s="30">
        <v>2015</v>
      </c>
      <c r="D8" s="79">
        <v>33.893540999999999</v>
      </c>
      <c r="E8" s="89">
        <v>34.105981999999997</v>
      </c>
      <c r="F8" s="79">
        <v>27.787267</v>
      </c>
      <c r="G8" s="79">
        <v>23.452197000000002</v>
      </c>
      <c r="H8" s="79">
        <v>40.213892999999999</v>
      </c>
      <c r="I8" s="89">
        <v>25.589310000000001</v>
      </c>
      <c r="J8" s="53">
        <v>185.04219000000001</v>
      </c>
    </row>
    <row r="9" spans="2:10" s="46" customFormat="1" ht="18.600000000000001" customHeight="1">
      <c r="B9" s="29" t="s">
        <v>15</v>
      </c>
      <c r="C9" s="30">
        <v>2015</v>
      </c>
      <c r="D9" s="79">
        <v>27.156013000000002</v>
      </c>
      <c r="E9" s="89">
        <v>47.139657</v>
      </c>
      <c r="F9" s="79">
        <v>45.516157999999997</v>
      </c>
      <c r="G9" s="79">
        <v>30.044079</v>
      </c>
      <c r="H9" s="79">
        <v>39.630884000000002</v>
      </c>
      <c r="I9" s="89">
        <v>27.377147000000001</v>
      </c>
      <c r="J9" s="53">
        <v>216.86393799999999</v>
      </c>
    </row>
    <row r="10" spans="2:10" ht="4.7" customHeight="1">
      <c r="B10" s="177"/>
      <c r="C10" s="178"/>
      <c r="D10" s="178"/>
      <c r="E10" s="178"/>
      <c r="F10" s="178"/>
      <c r="G10" s="178"/>
      <c r="H10" s="178"/>
      <c r="I10" s="178"/>
      <c r="J10" s="179"/>
    </row>
    <row r="11" spans="2:10" s="46" customFormat="1" ht="18.600000000000001" customHeight="1">
      <c r="B11" s="29" t="s">
        <v>12</v>
      </c>
      <c r="C11" s="30">
        <v>2016</v>
      </c>
      <c r="D11" s="79">
        <v>39.280915</v>
      </c>
      <c r="E11" s="89">
        <v>29.445536000000001</v>
      </c>
      <c r="F11" s="79">
        <v>20.055465999999999</v>
      </c>
      <c r="G11" s="79">
        <v>30.751709000000002</v>
      </c>
      <c r="H11" s="79">
        <v>46.379437000000003</v>
      </c>
      <c r="I11" s="89">
        <v>40.712260000000001</v>
      </c>
      <c r="J11" s="53">
        <v>206.62532300000001</v>
      </c>
    </row>
    <row r="12" spans="2:10" s="46" customFormat="1" ht="18.600000000000001" customHeight="1">
      <c r="B12" s="29" t="s">
        <v>13</v>
      </c>
      <c r="C12" s="30">
        <v>2016</v>
      </c>
      <c r="D12" s="79">
        <v>33.364203000000003</v>
      </c>
      <c r="E12" s="89">
        <v>34.660936999999997</v>
      </c>
      <c r="F12" s="79">
        <v>27.776471999999998</v>
      </c>
      <c r="G12" s="79">
        <v>36.381208000000001</v>
      </c>
      <c r="H12" s="79">
        <v>36.370871000000001</v>
      </c>
      <c r="I12" s="89">
        <v>31.339345999999999</v>
      </c>
      <c r="J12" s="53">
        <v>199.89303699999999</v>
      </c>
    </row>
    <row r="13" spans="2:10" s="46" customFormat="1" ht="18.600000000000001" customHeight="1">
      <c r="B13" s="29" t="s">
        <v>14</v>
      </c>
      <c r="C13" s="30">
        <v>2016</v>
      </c>
      <c r="D13" s="79">
        <v>30.997152</v>
      </c>
      <c r="E13" s="89">
        <v>25.976962</v>
      </c>
      <c r="F13" s="79">
        <v>18.441085000000001</v>
      </c>
      <c r="G13" s="79">
        <v>22.048435000000001</v>
      </c>
      <c r="H13" s="79">
        <v>30.988626</v>
      </c>
      <c r="I13" s="89">
        <v>31.165877999999999</v>
      </c>
      <c r="J13" s="53">
        <v>159.61813799999999</v>
      </c>
    </row>
    <row r="14" spans="2:10" s="46" customFormat="1" ht="18.600000000000001" customHeight="1">
      <c r="B14" s="29" t="s">
        <v>15</v>
      </c>
      <c r="C14" s="30">
        <v>2016</v>
      </c>
      <c r="D14" s="79">
        <v>25.573841999999999</v>
      </c>
      <c r="E14" s="89">
        <v>25.511614000000002</v>
      </c>
      <c r="F14" s="79">
        <v>14.107284999999999</v>
      </c>
      <c r="G14" s="79">
        <v>24.855136000000002</v>
      </c>
      <c r="H14" s="79">
        <v>37.107872999999998</v>
      </c>
      <c r="I14" s="89">
        <v>24.389541999999999</v>
      </c>
      <c r="J14" s="53">
        <v>151.54529199999999</v>
      </c>
    </row>
    <row r="15" spans="2:10" ht="4.7" customHeight="1">
      <c r="B15" s="290"/>
      <c r="C15" s="291"/>
      <c r="D15" s="291"/>
      <c r="E15" s="291"/>
      <c r="F15" s="291"/>
      <c r="G15" s="291"/>
      <c r="H15" s="291"/>
      <c r="I15" s="291"/>
      <c r="J15" s="292"/>
    </row>
    <row r="16" spans="2:10" s="46" customFormat="1" ht="18.600000000000001" customHeight="1">
      <c r="B16" s="29" t="s">
        <v>12</v>
      </c>
      <c r="C16" s="30">
        <v>2017</v>
      </c>
      <c r="D16" s="79">
        <v>40.041398000000001</v>
      </c>
      <c r="E16" s="89">
        <v>26.669953</v>
      </c>
      <c r="F16" s="79">
        <v>15.002642</v>
      </c>
      <c r="G16" s="79">
        <v>31.775994000000001</v>
      </c>
      <c r="H16" s="79">
        <v>34.219248</v>
      </c>
      <c r="I16" s="89">
        <v>34.527735999999997</v>
      </c>
      <c r="J16" s="53">
        <v>182.23697100000001</v>
      </c>
    </row>
    <row r="17" spans="2:10" s="46" customFormat="1" ht="18.600000000000001" customHeight="1">
      <c r="B17" s="29" t="s">
        <v>13</v>
      </c>
      <c r="C17" s="30">
        <v>2017</v>
      </c>
      <c r="D17" s="79">
        <v>32.940297000000001</v>
      </c>
      <c r="E17" s="89">
        <v>26.608733999999998</v>
      </c>
      <c r="F17" s="79">
        <v>34.029113000000002</v>
      </c>
      <c r="G17" s="79">
        <v>53.238335999999997</v>
      </c>
      <c r="H17" s="79">
        <v>42.006019000000002</v>
      </c>
      <c r="I17" s="89">
        <v>33.224043000000002</v>
      </c>
      <c r="J17" s="53">
        <v>222.04654199999999</v>
      </c>
    </row>
    <row r="18" spans="2:10" s="46" customFormat="1" ht="18.600000000000001" customHeight="1">
      <c r="B18" s="29" t="s">
        <v>14</v>
      </c>
      <c r="C18" s="30">
        <v>2017</v>
      </c>
      <c r="D18" s="79">
        <v>37.902467000000001</v>
      </c>
      <c r="E18" s="89">
        <v>27.814001000000001</v>
      </c>
      <c r="F18" s="79">
        <v>27.517316999999998</v>
      </c>
      <c r="G18" s="79">
        <v>25.589585</v>
      </c>
      <c r="H18" s="79">
        <v>30.810205</v>
      </c>
      <c r="I18" s="89">
        <v>23.330030000000001</v>
      </c>
      <c r="J18" s="53">
        <v>172.963605</v>
      </c>
    </row>
    <row r="19" spans="2:10" s="104" customFormat="1" ht="18.600000000000001" customHeight="1">
      <c r="B19" s="74" t="s">
        <v>15</v>
      </c>
      <c r="C19" s="30">
        <v>2017</v>
      </c>
      <c r="D19" s="234">
        <v>30.481339999999999</v>
      </c>
      <c r="E19" s="235">
        <v>26.161818</v>
      </c>
      <c r="F19" s="234">
        <v>23.071263999999999</v>
      </c>
      <c r="G19" s="234">
        <v>32.041567000000001</v>
      </c>
      <c r="H19" s="234">
        <v>40.466900000000003</v>
      </c>
      <c r="I19" s="235">
        <v>36.028790000000001</v>
      </c>
      <c r="J19" s="236">
        <v>188.251679</v>
      </c>
    </row>
    <row r="20" spans="2:10" s="70" customFormat="1" ht="4.7" customHeight="1">
      <c r="B20" s="293"/>
      <c r="C20" s="294"/>
      <c r="D20" s="294"/>
      <c r="E20" s="294"/>
      <c r="F20" s="294"/>
      <c r="G20" s="294"/>
      <c r="H20" s="294"/>
      <c r="I20" s="294"/>
      <c r="J20" s="295"/>
    </row>
    <row r="21" spans="2:10" s="104" customFormat="1" ht="18.600000000000001" customHeight="1">
      <c r="B21" s="74" t="s">
        <v>12</v>
      </c>
      <c r="C21" s="30">
        <v>2018</v>
      </c>
      <c r="D21" s="234">
        <v>43.029539999999997</v>
      </c>
      <c r="E21" s="235">
        <v>33.750833</v>
      </c>
      <c r="F21" s="234">
        <v>21.663167000000001</v>
      </c>
      <c r="G21" s="234">
        <v>35.466715999999998</v>
      </c>
      <c r="H21" s="234">
        <v>33.848815999999999</v>
      </c>
      <c r="I21" s="235">
        <v>34.553519999999999</v>
      </c>
      <c r="J21" s="236">
        <v>202.312592</v>
      </c>
    </row>
    <row r="22" spans="2:10" s="104" customFormat="1" ht="18.600000000000001" customHeight="1">
      <c r="B22" s="74" t="s">
        <v>13</v>
      </c>
      <c r="C22" s="30">
        <v>2018</v>
      </c>
      <c r="D22" s="234">
        <v>34.900202</v>
      </c>
      <c r="E22" s="235">
        <v>28.625623000000001</v>
      </c>
      <c r="F22" s="234">
        <v>23.98854</v>
      </c>
      <c r="G22" s="234">
        <v>61.838417999999997</v>
      </c>
      <c r="H22" s="234">
        <v>36.291651000000002</v>
      </c>
      <c r="I22" s="235">
        <v>36.668688000000003</v>
      </c>
      <c r="J22" s="236">
        <v>222.31312199999999</v>
      </c>
    </row>
    <row r="23" spans="2:10" s="104" customFormat="1" ht="18.600000000000001" customHeight="1">
      <c r="B23" s="116" t="s">
        <v>14</v>
      </c>
      <c r="C23" s="25">
        <v>2018</v>
      </c>
      <c r="D23" s="26">
        <v>35.565306</v>
      </c>
      <c r="E23" s="26">
        <v>27.314221</v>
      </c>
      <c r="F23" s="26">
        <v>16.484058999999998</v>
      </c>
      <c r="G23" s="26">
        <v>37.647423000000003</v>
      </c>
      <c r="H23" s="26">
        <v>35.903360999999997</v>
      </c>
      <c r="I23" s="26">
        <v>33.919660999999998</v>
      </c>
      <c r="J23" s="26">
        <v>186.83403100000001</v>
      </c>
    </row>
    <row r="24" spans="2:10" s="104" customFormat="1" ht="18.600000000000001" hidden="1" customHeight="1">
      <c r="B24" s="116" t="s">
        <v>15</v>
      </c>
      <c r="C24" s="25">
        <v>2018</v>
      </c>
      <c r="D24" s="26"/>
      <c r="E24" s="26"/>
      <c r="F24" s="26"/>
      <c r="G24" s="26"/>
      <c r="H24" s="26"/>
      <c r="I24" s="26"/>
      <c r="J24" s="26"/>
    </row>
    <row r="25" spans="2:10" s="104" customFormat="1" ht="18.2" customHeight="1">
      <c r="B25" s="140"/>
      <c r="C25" s="145"/>
      <c r="D25" s="141"/>
      <c r="E25" s="141"/>
      <c r="F25" s="141"/>
      <c r="G25" s="141"/>
      <c r="H25" s="141"/>
      <c r="I25" s="141"/>
      <c r="J25" s="141"/>
    </row>
    <row r="26" spans="2:10" ht="24.95" customHeight="1">
      <c r="B26" s="282" t="s">
        <v>89</v>
      </c>
      <c r="C26" s="283"/>
      <c r="D26" s="283"/>
      <c r="E26" s="283"/>
      <c r="F26" s="283"/>
      <c r="G26" s="283"/>
      <c r="H26" s="283"/>
      <c r="I26" s="283"/>
      <c r="J26" s="283"/>
    </row>
  </sheetData>
  <sheetProtection formatCells="0" formatColumns="0" formatRows="0"/>
  <mergeCells count="6">
    <mergeCell ref="B26:J26"/>
    <mergeCell ref="B2:J2"/>
    <mergeCell ref="B4:C4"/>
    <mergeCell ref="B5:J5"/>
    <mergeCell ref="B15:J15"/>
    <mergeCell ref="B20:J20"/>
  </mergeCells>
  <printOptions horizontalCentered="1"/>
  <pageMargins left="0.15748031496062992" right="0.35433070866141736" top="0.59055118110236227" bottom="0.39370078740157483" header="0.51181102362204722" footer="0.31496062992125984"/>
  <pageSetup paperSize="9" scale="11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9"/>
  <sheetViews>
    <sheetView zoomScale="110" zoomScaleNormal="110" workbookViewId="0">
      <pane ySplit="4" topLeftCell="A5" activePane="bottomLeft" state="frozen"/>
      <selection pane="bottomLeft" activeCell="R20" sqref="R20"/>
    </sheetView>
  </sheetViews>
  <sheetFormatPr defaultRowHeight="12.75"/>
  <cols>
    <col min="1" max="1" width="1" style="36" customWidth="1"/>
    <col min="2" max="2" width="4.7109375" style="36" customWidth="1"/>
    <col min="3" max="3" width="6.7109375" style="48" customWidth="1"/>
    <col min="4" max="7" width="8.140625" style="36" customWidth="1"/>
    <col min="8" max="8" width="10" style="36" customWidth="1"/>
    <col min="9" max="9" width="9.28515625" style="36" customWidth="1"/>
    <col min="10" max="11" width="8.7109375" style="36" customWidth="1"/>
    <col min="12" max="12" width="9.28515625" style="36" customWidth="1"/>
    <col min="13" max="13" width="1.7109375" customWidth="1"/>
    <col min="14" max="14" width="3.7109375" customWidth="1"/>
    <col min="15" max="19" width="7" customWidth="1"/>
    <col min="20" max="20" width="13" customWidth="1"/>
    <col min="21" max="21" width="9" customWidth="1"/>
    <col min="22" max="36" width="7" customWidth="1"/>
    <col min="37" max="37" width="13" customWidth="1"/>
    <col min="38" max="38" width="9" customWidth="1"/>
    <col min="39" max="53" width="7" customWidth="1"/>
    <col min="257" max="257" width="1" customWidth="1"/>
    <col min="258" max="258" width="13" customWidth="1"/>
    <col min="259" max="259" width="10" customWidth="1"/>
    <col min="260" max="260" width="4" customWidth="1"/>
    <col min="261" max="267" width="7" customWidth="1"/>
    <col min="268" max="268" width="5" customWidth="1"/>
    <col min="269" max="275" width="7" customWidth="1"/>
    <col min="276" max="276" width="13" customWidth="1"/>
    <col min="277" max="277" width="9" customWidth="1"/>
    <col min="278" max="292" width="7" customWidth="1"/>
    <col min="293" max="293" width="13" customWidth="1"/>
    <col min="294" max="294" width="9" customWidth="1"/>
    <col min="295" max="309" width="7" customWidth="1"/>
    <col min="513" max="513" width="1" customWidth="1"/>
    <col min="514" max="514" width="13" customWidth="1"/>
    <col min="515" max="515" width="10" customWidth="1"/>
    <col min="516" max="516" width="4" customWidth="1"/>
    <col min="517" max="523" width="7" customWidth="1"/>
    <col min="524" max="524" width="5" customWidth="1"/>
    <col min="525" max="531" width="7" customWidth="1"/>
    <col min="532" max="532" width="13" customWidth="1"/>
    <col min="533" max="533" width="9" customWidth="1"/>
    <col min="534" max="548" width="7" customWidth="1"/>
    <col min="549" max="549" width="13" customWidth="1"/>
    <col min="550" max="550" width="9" customWidth="1"/>
    <col min="551" max="565" width="7" customWidth="1"/>
    <col min="769" max="769" width="1" customWidth="1"/>
    <col min="770" max="770" width="13" customWidth="1"/>
    <col min="771" max="771" width="10" customWidth="1"/>
    <col min="772" max="772" width="4" customWidth="1"/>
    <col min="773" max="779" width="7" customWidth="1"/>
    <col min="780" max="780" width="5" customWidth="1"/>
    <col min="781" max="787" width="7" customWidth="1"/>
    <col min="788" max="788" width="13" customWidth="1"/>
    <col min="789" max="789" width="9" customWidth="1"/>
    <col min="790" max="804" width="7" customWidth="1"/>
    <col min="805" max="805" width="13" customWidth="1"/>
    <col min="806" max="806" width="9" customWidth="1"/>
    <col min="807" max="821" width="7" customWidth="1"/>
    <col min="1025" max="1025" width="1" customWidth="1"/>
    <col min="1026" max="1026" width="13" customWidth="1"/>
    <col min="1027" max="1027" width="10" customWidth="1"/>
    <col min="1028" max="1028" width="4" customWidth="1"/>
    <col min="1029" max="1035" width="7" customWidth="1"/>
    <col min="1036" max="1036" width="5" customWidth="1"/>
    <col min="1037" max="1043" width="7" customWidth="1"/>
    <col min="1044" max="1044" width="13" customWidth="1"/>
    <col min="1045" max="1045" width="9" customWidth="1"/>
    <col min="1046" max="1060" width="7" customWidth="1"/>
    <col min="1061" max="1061" width="13" customWidth="1"/>
    <col min="1062" max="1062" width="9" customWidth="1"/>
    <col min="1063" max="1077" width="7" customWidth="1"/>
    <col min="1281" max="1281" width="1" customWidth="1"/>
    <col min="1282" max="1282" width="13" customWidth="1"/>
    <col min="1283" max="1283" width="10" customWidth="1"/>
    <col min="1284" max="1284" width="4" customWidth="1"/>
    <col min="1285" max="1291" width="7" customWidth="1"/>
    <col min="1292" max="1292" width="5" customWidth="1"/>
    <col min="1293" max="1299" width="7" customWidth="1"/>
    <col min="1300" max="1300" width="13" customWidth="1"/>
    <col min="1301" max="1301" width="9" customWidth="1"/>
    <col min="1302" max="1316" width="7" customWidth="1"/>
    <col min="1317" max="1317" width="13" customWidth="1"/>
    <col min="1318" max="1318" width="9" customWidth="1"/>
    <col min="1319" max="1333" width="7" customWidth="1"/>
    <col min="1537" max="1537" width="1" customWidth="1"/>
    <col min="1538" max="1538" width="13" customWidth="1"/>
    <col min="1539" max="1539" width="10" customWidth="1"/>
    <col min="1540" max="1540" width="4" customWidth="1"/>
    <col min="1541" max="1547" width="7" customWidth="1"/>
    <col min="1548" max="1548" width="5" customWidth="1"/>
    <col min="1549" max="1555" width="7" customWidth="1"/>
    <col min="1556" max="1556" width="13" customWidth="1"/>
    <col min="1557" max="1557" width="9" customWidth="1"/>
    <col min="1558" max="1572" width="7" customWidth="1"/>
    <col min="1573" max="1573" width="13" customWidth="1"/>
    <col min="1574" max="1574" width="9" customWidth="1"/>
    <col min="1575" max="1589" width="7" customWidth="1"/>
    <col min="1793" max="1793" width="1" customWidth="1"/>
    <col min="1794" max="1794" width="13" customWidth="1"/>
    <col min="1795" max="1795" width="10" customWidth="1"/>
    <col min="1796" max="1796" width="4" customWidth="1"/>
    <col min="1797" max="1803" width="7" customWidth="1"/>
    <col min="1804" max="1804" width="5" customWidth="1"/>
    <col min="1805" max="1811" width="7" customWidth="1"/>
    <col min="1812" max="1812" width="13" customWidth="1"/>
    <col min="1813" max="1813" width="9" customWidth="1"/>
    <col min="1814" max="1828" width="7" customWidth="1"/>
    <col min="1829" max="1829" width="13" customWidth="1"/>
    <col min="1830" max="1830" width="9" customWidth="1"/>
    <col min="1831" max="1845" width="7" customWidth="1"/>
    <col min="2049" max="2049" width="1" customWidth="1"/>
    <col min="2050" max="2050" width="13" customWidth="1"/>
    <col min="2051" max="2051" width="10" customWidth="1"/>
    <col min="2052" max="2052" width="4" customWidth="1"/>
    <col min="2053" max="2059" width="7" customWidth="1"/>
    <col min="2060" max="2060" width="5" customWidth="1"/>
    <col min="2061" max="2067" width="7" customWidth="1"/>
    <col min="2068" max="2068" width="13" customWidth="1"/>
    <col min="2069" max="2069" width="9" customWidth="1"/>
    <col min="2070" max="2084" width="7" customWidth="1"/>
    <col min="2085" max="2085" width="13" customWidth="1"/>
    <col min="2086" max="2086" width="9" customWidth="1"/>
    <col min="2087" max="2101" width="7" customWidth="1"/>
    <col min="2305" max="2305" width="1" customWidth="1"/>
    <col min="2306" max="2306" width="13" customWidth="1"/>
    <col min="2307" max="2307" width="10" customWidth="1"/>
    <col min="2308" max="2308" width="4" customWidth="1"/>
    <col min="2309" max="2315" width="7" customWidth="1"/>
    <col min="2316" max="2316" width="5" customWidth="1"/>
    <col min="2317" max="2323" width="7" customWidth="1"/>
    <col min="2324" max="2324" width="13" customWidth="1"/>
    <col min="2325" max="2325" width="9" customWidth="1"/>
    <col min="2326" max="2340" width="7" customWidth="1"/>
    <col min="2341" max="2341" width="13" customWidth="1"/>
    <col min="2342" max="2342" width="9" customWidth="1"/>
    <col min="2343" max="2357" width="7" customWidth="1"/>
    <col min="2561" max="2561" width="1" customWidth="1"/>
    <col min="2562" max="2562" width="13" customWidth="1"/>
    <col min="2563" max="2563" width="10" customWidth="1"/>
    <col min="2564" max="2564" width="4" customWidth="1"/>
    <col min="2565" max="2571" width="7" customWidth="1"/>
    <col min="2572" max="2572" width="5" customWidth="1"/>
    <col min="2573" max="2579" width="7" customWidth="1"/>
    <col min="2580" max="2580" width="13" customWidth="1"/>
    <col min="2581" max="2581" width="9" customWidth="1"/>
    <col min="2582" max="2596" width="7" customWidth="1"/>
    <col min="2597" max="2597" width="13" customWidth="1"/>
    <col min="2598" max="2598" width="9" customWidth="1"/>
    <col min="2599" max="2613" width="7" customWidth="1"/>
    <col min="2817" max="2817" width="1" customWidth="1"/>
    <col min="2818" max="2818" width="13" customWidth="1"/>
    <col min="2819" max="2819" width="10" customWidth="1"/>
    <col min="2820" max="2820" width="4" customWidth="1"/>
    <col min="2821" max="2827" width="7" customWidth="1"/>
    <col min="2828" max="2828" width="5" customWidth="1"/>
    <col min="2829" max="2835" width="7" customWidth="1"/>
    <col min="2836" max="2836" width="13" customWidth="1"/>
    <col min="2837" max="2837" width="9" customWidth="1"/>
    <col min="2838" max="2852" width="7" customWidth="1"/>
    <col min="2853" max="2853" width="13" customWidth="1"/>
    <col min="2854" max="2854" width="9" customWidth="1"/>
    <col min="2855" max="2869" width="7" customWidth="1"/>
    <col min="3073" max="3073" width="1" customWidth="1"/>
    <col min="3074" max="3074" width="13" customWidth="1"/>
    <col min="3075" max="3075" width="10" customWidth="1"/>
    <col min="3076" max="3076" width="4" customWidth="1"/>
    <col min="3077" max="3083" width="7" customWidth="1"/>
    <col min="3084" max="3084" width="5" customWidth="1"/>
    <col min="3085" max="3091" width="7" customWidth="1"/>
    <col min="3092" max="3092" width="13" customWidth="1"/>
    <col min="3093" max="3093" width="9" customWidth="1"/>
    <col min="3094" max="3108" width="7" customWidth="1"/>
    <col min="3109" max="3109" width="13" customWidth="1"/>
    <col min="3110" max="3110" width="9" customWidth="1"/>
    <col min="3111" max="3125" width="7" customWidth="1"/>
    <col min="3329" max="3329" width="1" customWidth="1"/>
    <col min="3330" max="3330" width="13" customWidth="1"/>
    <col min="3331" max="3331" width="10" customWidth="1"/>
    <col min="3332" max="3332" width="4" customWidth="1"/>
    <col min="3333" max="3339" width="7" customWidth="1"/>
    <col min="3340" max="3340" width="5" customWidth="1"/>
    <col min="3341" max="3347" width="7" customWidth="1"/>
    <col min="3348" max="3348" width="13" customWidth="1"/>
    <col min="3349" max="3349" width="9" customWidth="1"/>
    <col min="3350" max="3364" width="7" customWidth="1"/>
    <col min="3365" max="3365" width="13" customWidth="1"/>
    <col min="3366" max="3366" width="9" customWidth="1"/>
    <col min="3367" max="3381" width="7" customWidth="1"/>
    <col min="3585" max="3585" width="1" customWidth="1"/>
    <col min="3586" max="3586" width="13" customWidth="1"/>
    <col min="3587" max="3587" width="10" customWidth="1"/>
    <col min="3588" max="3588" width="4" customWidth="1"/>
    <col min="3589" max="3595" width="7" customWidth="1"/>
    <col min="3596" max="3596" width="5" customWidth="1"/>
    <col min="3597" max="3603" width="7" customWidth="1"/>
    <col min="3604" max="3604" width="13" customWidth="1"/>
    <col min="3605" max="3605" width="9" customWidth="1"/>
    <col min="3606" max="3620" width="7" customWidth="1"/>
    <col min="3621" max="3621" width="13" customWidth="1"/>
    <col min="3622" max="3622" width="9" customWidth="1"/>
    <col min="3623" max="3637" width="7" customWidth="1"/>
    <col min="3841" max="3841" width="1" customWidth="1"/>
    <col min="3842" max="3842" width="13" customWidth="1"/>
    <col min="3843" max="3843" width="10" customWidth="1"/>
    <col min="3844" max="3844" width="4" customWidth="1"/>
    <col min="3845" max="3851" width="7" customWidth="1"/>
    <col min="3852" max="3852" width="5" customWidth="1"/>
    <col min="3853" max="3859" width="7" customWidth="1"/>
    <col min="3860" max="3860" width="13" customWidth="1"/>
    <col min="3861" max="3861" width="9" customWidth="1"/>
    <col min="3862" max="3876" width="7" customWidth="1"/>
    <col min="3877" max="3877" width="13" customWidth="1"/>
    <col min="3878" max="3878" width="9" customWidth="1"/>
    <col min="3879" max="3893" width="7" customWidth="1"/>
    <col min="4097" max="4097" width="1" customWidth="1"/>
    <col min="4098" max="4098" width="13" customWidth="1"/>
    <col min="4099" max="4099" width="10" customWidth="1"/>
    <col min="4100" max="4100" width="4" customWidth="1"/>
    <col min="4101" max="4107" width="7" customWidth="1"/>
    <col min="4108" max="4108" width="5" customWidth="1"/>
    <col min="4109" max="4115" width="7" customWidth="1"/>
    <col min="4116" max="4116" width="13" customWidth="1"/>
    <col min="4117" max="4117" width="9" customWidth="1"/>
    <col min="4118" max="4132" width="7" customWidth="1"/>
    <col min="4133" max="4133" width="13" customWidth="1"/>
    <col min="4134" max="4134" width="9" customWidth="1"/>
    <col min="4135" max="4149" width="7" customWidth="1"/>
    <col min="4353" max="4353" width="1" customWidth="1"/>
    <col min="4354" max="4354" width="13" customWidth="1"/>
    <col min="4355" max="4355" width="10" customWidth="1"/>
    <col min="4356" max="4356" width="4" customWidth="1"/>
    <col min="4357" max="4363" width="7" customWidth="1"/>
    <col min="4364" max="4364" width="5" customWidth="1"/>
    <col min="4365" max="4371" width="7" customWidth="1"/>
    <col min="4372" max="4372" width="13" customWidth="1"/>
    <col min="4373" max="4373" width="9" customWidth="1"/>
    <col min="4374" max="4388" width="7" customWidth="1"/>
    <col min="4389" max="4389" width="13" customWidth="1"/>
    <col min="4390" max="4390" width="9" customWidth="1"/>
    <col min="4391" max="4405" width="7" customWidth="1"/>
    <col min="4609" max="4609" width="1" customWidth="1"/>
    <col min="4610" max="4610" width="13" customWidth="1"/>
    <col min="4611" max="4611" width="10" customWidth="1"/>
    <col min="4612" max="4612" width="4" customWidth="1"/>
    <col min="4613" max="4619" width="7" customWidth="1"/>
    <col min="4620" max="4620" width="5" customWidth="1"/>
    <col min="4621" max="4627" width="7" customWidth="1"/>
    <col min="4628" max="4628" width="13" customWidth="1"/>
    <col min="4629" max="4629" width="9" customWidth="1"/>
    <col min="4630" max="4644" width="7" customWidth="1"/>
    <col min="4645" max="4645" width="13" customWidth="1"/>
    <col min="4646" max="4646" width="9" customWidth="1"/>
    <col min="4647" max="4661" width="7" customWidth="1"/>
    <col min="4865" max="4865" width="1" customWidth="1"/>
    <col min="4866" max="4866" width="13" customWidth="1"/>
    <col min="4867" max="4867" width="10" customWidth="1"/>
    <col min="4868" max="4868" width="4" customWidth="1"/>
    <col min="4869" max="4875" width="7" customWidth="1"/>
    <col min="4876" max="4876" width="5" customWidth="1"/>
    <col min="4877" max="4883" width="7" customWidth="1"/>
    <col min="4884" max="4884" width="13" customWidth="1"/>
    <col min="4885" max="4885" width="9" customWidth="1"/>
    <col min="4886" max="4900" width="7" customWidth="1"/>
    <col min="4901" max="4901" width="13" customWidth="1"/>
    <col min="4902" max="4902" width="9" customWidth="1"/>
    <col min="4903" max="4917" width="7" customWidth="1"/>
    <col min="5121" max="5121" width="1" customWidth="1"/>
    <col min="5122" max="5122" width="13" customWidth="1"/>
    <col min="5123" max="5123" width="10" customWidth="1"/>
    <col min="5124" max="5124" width="4" customWidth="1"/>
    <col min="5125" max="5131" width="7" customWidth="1"/>
    <col min="5132" max="5132" width="5" customWidth="1"/>
    <col min="5133" max="5139" width="7" customWidth="1"/>
    <col min="5140" max="5140" width="13" customWidth="1"/>
    <col min="5141" max="5141" width="9" customWidth="1"/>
    <col min="5142" max="5156" width="7" customWidth="1"/>
    <col min="5157" max="5157" width="13" customWidth="1"/>
    <col min="5158" max="5158" width="9" customWidth="1"/>
    <col min="5159" max="5173" width="7" customWidth="1"/>
    <col min="5377" max="5377" width="1" customWidth="1"/>
    <col min="5378" max="5378" width="13" customWidth="1"/>
    <col min="5379" max="5379" width="10" customWidth="1"/>
    <col min="5380" max="5380" width="4" customWidth="1"/>
    <col min="5381" max="5387" width="7" customWidth="1"/>
    <col min="5388" max="5388" width="5" customWidth="1"/>
    <col min="5389" max="5395" width="7" customWidth="1"/>
    <col min="5396" max="5396" width="13" customWidth="1"/>
    <col min="5397" max="5397" width="9" customWidth="1"/>
    <col min="5398" max="5412" width="7" customWidth="1"/>
    <col min="5413" max="5413" width="13" customWidth="1"/>
    <col min="5414" max="5414" width="9" customWidth="1"/>
    <col min="5415" max="5429" width="7" customWidth="1"/>
    <col min="5633" max="5633" width="1" customWidth="1"/>
    <col min="5634" max="5634" width="13" customWidth="1"/>
    <col min="5635" max="5635" width="10" customWidth="1"/>
    <col min="5636" max="5636" width="4" customWidth="1"/>
    <col min="5637" max="5643" width="7" customWidth="1"/>
    <col min="5644" max="5644" width="5" customWidth="1"/>
    <col min="5645" max="5651" width="7" customWidth="1"/>
    <col min="5652" max="5652" width="13" customWidth="1"/>
    <col min="5653" max="5653" width="9" customWidth="1"/>
    <col min="5654" max="5668" width="7" customWidth="1"/>
    <col min="5669" max="5669" width="13" customWidth="1"/>
    <col min="5670" max="5670" width="9" customWidth="1"/>
    <col min="5671" max="5685" width="7" customWidth="1"/>
    <col min="5889" max="5889" width="1" customWidth="1"/>
    <col min="5890" max="5890" width="13" customWidth="1"/>
    <col min="5891" max="5891" width="10" customWidth="1"/>
    <col min="5892" max="5892" width="4" customWidth="1"/>
    <col min="5893" max="5899" width="7" customWidth="1"/>
    <col min="5900" max="5900" width="5" customWidth="1"/>
    <col min="5901" max="5907" width="7" customWidth="1"/>
    <col min="5908" max="5908" width="13" customWidth="1"/>
    <col min="5909" max="5909" width="9" customWidth="1"/>
    <col min="5910" max="5924" width="7" customWidth="1"/>
    <col min="5925" max="5925" width="13" customWidth="1"/>
    <col min="5926" max="5926" width="9" customWidth="1"/>
    <col min="5927" max="5941" width="7" customWidth="1"/>
    <col min="6145" max="6145" width="1" customWidth="1"/>
    <col min="6146" max="6146" width="13" customWidth="1"/>
    <col min="6147" max="6147" width="10" customWidth="1"/>
    <col min="6148" max="6148" width="4" customWidth="1"/>
    <col min="6149" max="6155" width="7" customWidth="1"/>
    <col min="6156" max="6156" width="5" customWidth="1"/>
    <col min="6157" max="6163" width="7" customWidth="1"/>
    <col min="6164" max="6164" width="13" customWidth="1"/>
    <col min="6165" max="6165" width="9" customWidth="1"/>
    <col min="6166" max="6180" width="7" customWidth="1"/>
    <col min="6181" max="6181" width="13" customWidth="1"/>
    <col min="6182" max="6182" width="9" customWidth="1"/>
    <col min="6183" max="6197" width="7" customWidth="1"/>
    <col min="6401" max="6401" width="1" customWidth="1"/>
    <col min="6402" max="6402" width="13" customWidth="1"/>
    <col min="6403" max="6403" width="10" customWidth="1"/>
    <col min="6404" max="6404" width="4" customWidth="1"/>
    <col min="6405" max="6411" width="7" customWidth="1"/>
    <col min="6412" max="6412" width="5" customWidth="1"/>
    <col min="6413" max="6419" width="7" customWidth="1"/>
    <col min="6420" max="6420" width="13" customWidth="1"/>
    <col min="6421" max="6421" width="9" customWidth="1"/>
    <col min="6422" max="6436" width="7" customWidth="1"/>
    <col min="6437" max="6437" width="13" customWidth="1"/>
    <col min="6438" max="6438" width="9" customWidth="1"/>
    <col min="6439" max="6453" width="7" customWidth="1"/>
    <col min="6657" max="6657" width="1" customWidth="1"/>
    <col min="6658" max="6658" width="13" customWidth="1"/>
    <col min="6659" max="6659" width="10" customWidth="1"/>
    <col min="6660" max="6660" width="4" customWidth="1"/>
    <col min="6661" max="6667" width="7" customWidth="1"/>
    <col min="6668" max="6668" width="5" customWidth="1"/>
    <col min="6669" max="6675" width="7" customWidth="1"/>
    <col min="6676" max="6676" width="13" customWidth="1"/>
    <col min="6677" max="6677" width="9" customWidth="1"/>
    <col min="6678" max="6692" width="7" customWidth="1"/>
    <col min="6693" max="6693" width="13" customWidth="1"/>
    <col min="6694" max="6694" width="9" customWidth="1"/>
    <col min="6695" max="6709" width="7" customWidth="1"/>
    <col min="6913" max="6913" width="1" customWidth="1"/>
    <col min="6914" max="6914" width="13" customWidth="1"/>
    <col min="6915" max="6915" width="10" customWidth="1"/>
    <col min="6916" max="6916" width="4" customWidth="1"/>
    <col min="6917" max="6923" width="7" customWidth="1"/>
    <col min="6924" max="6924" width="5" customWidth="1"/>
    <col min="6925" max="6931" width="7" customWidth="1"/>
    <col min="6932" max="6932" width="13" customWidth="1"/>
    <col min="6933" max="6933" width="9" customWidth="1"/>
    <col min="6934" max="6948" width="7" customWidth="1"/>
    <col min="6949" max="6949" width="13" customWidth="1"/>
    <col min="6950" max="6950" width="9" customWidth="1"/>
    <col min="6951" max="6965" width="7" customWidth="1"/>
    <col min="7169" max="7169" width="1" customWidth="1"/>
    <col min="7170" max="7170" width="13" customWidth="1"/>
    <col min="7171" max="7171" width="10" customWidth="1"/>
    <col min="7172" max="7172" width="4" customWidth="1"/>
    <col min="7173" max="7179" width="7" customWidth="1"/>
    <col min="7180" max="7180" width="5" customWidth="1"/>
    <col min="7181" max="7187" width="7" customWidth="1"/>
    <col min="7188" max="7188" width="13" customWidth="1"/>
    <col min="7189" max="7189" width="9" customWidth="1"/>
    <col min="7190" max="7204" width="7" customWidth="1"/>
    <col min="7205" max="7205" width="13" customWidth="1"/>
    <col min="7206" max="7206" width="9" customWidth="1"/>
    <col min="7207" max="7221" width="7" customWidth="1"/>
    <col min="7425" max="7425" width="1" customWidth="1"/>
    <col min="7426" max="7426" width="13" customWidth="1"/>
    <col min="7427" max="7427" width="10" customWidth="1"/>
    <col min="7428" max="7428" width="4" customWidth="1"/>
    <col min="7429" max="7435" width="7" customWidth="1"/>
    <col min="7436" max="7436" width="5" customWidth="1"/>
    <col min="7437" max="7443" width="7" customWidth="1"/>
    <col min="7444" max="7444" width="13" customWidth="1"/>
    <col min="7445" max="7445" width="9" customWidth="1"/>
    <col min="7446" max="7460" width="7" customWidth="1"/>
    <col min="7461" max="7461" width="13" customWidth="1"/>
    <col min="7462" max="7462" width="9" customWidth="1"/>
    <col min="7463" max="7477" width="7" customWidth="1"/>
    <col min="7681" max="7681" width="1" customWidth="1"/>
    <col min="7682" max="7682" width="13" customWidth="1"/>
    <col min="7683" max="7683" width="10" customWidth="1"/>
    <col min="7684" max="7684" width="4" customWidth="1"/>
    <col min="7685" max="7691" width="7" customWidth="1"/>
    <col min="7692" max="7692" width="5" customWidth="1"/>
    <col min="7693" max="7699" width="7" customWidth="1"/>
    <col min="7700" max="7700" width="13" customWidth="1"/>
    <col min="7701" max="7701" width="9" customWidth="1"/>
    <col min="7702" max="7716" width="7" customWidth="1"/>
    <col min="7717" max="7717" width="13" customWidth="1"/>
    <col min="7718" max="7718" width="9" customWidth="1"/>
    <col min="7719" max="7733" width="7" customWidth="1"/>
    <col min="7937" max="7937" width="1" customWidth="1"/>
    <col min="7938" max="7938" width="13" customWidth="1"/>
    <col min="7939" max="7939" width="10" customWidth="1"/>
    <col min="7940" max="7940" width="4" customWidth="1"/>
    <col min="7941" max="7947" width="7" customWidth="1"/>
    <col min="7948" max="7948" width="5" customWidth="1"/>
    <col min="7949" max="7955" width="7" customWidth="1"/>
    <col min="7956" max="7956" width="13" customWidth="1"/>
    <col min="7957" max="7957" width="9" customWidth="1"/>
    <col min="7958" max="7972" width="7" customWidth="1"/>
    <col min="7973" max="7973" width="13" customWidth="1"/>
    <col min="7974" max="7974" width="9" customWidth="1"/>
    <col min="7975" max="7989" width="7" customWidth="1"/>
    <col min="8193" max="8193" width="1" customWidth="1"/>
    <col min="8194" max="8194" width="13" customWidth="1"/>
    <col min="8195" max="8195" width="10" customWidth="1"/>
    <col min="8196" max="8196" width="4" customWidth="1"/>
    <col min="8197" max="8203" width="7" customWidth="1"/>
    <col min="8204" max="8204" width="5" customWidth="1"/>
    <col min="8205" max="8211" width="7" customWidth="1"/>
    <col min="8212" max="8212" width="13" customWidth="1"/>
    <col min="8213" max="8213" width="9" customWidth="1"/>
    <col min="8214" max="8228" width="7" customWidth="1"/>
    <col min="8229" max="8229" width="13" customWidth="1"/>
    <col min="8230" max="8230" width="9" customWidth="1"/>
    <col min="8231" max="8245" width="7" customWidth="1"/>
    <col min="8449" max="8449" width="1" customWidth="1"/>
    <col min="8450" max="8450" width="13" customWidth="1"/>
    <col min="8451" max="8451" width="10" customWidth="1"/>
    <col min="8452" max="8452" width="4" customWidth="1"/>
    <col min="8453" max="8459" width="7" customWidth="1"/>
    <col min="8460" max="8460" width="5" customWidth="1"/>
    <col min="8461" max="8467" width="7" customWidth="1"/>
    <col min="8468" max="8468" width="13" customWidth="1"/>
    <col min="8469" max="8469" width="9" customWidth="1"/>
    <col min="8470" max="8484" width="7" customWidth="1"/>
    <col min="8485" max="8485" width="13" customWidth="1"/>
    <col min="8486" max="8486" width="9" customWidth="1"/>
    <col min="8487" max="8501" width="7" customWidth="1"/>
    <col min="8705" max="8705" width="1" customWidth="1"/>
    <col min="8706" max="8706" width="13" customWidth="1"/>
    <col min="8707" max="8707" width="10" customWidth="1"/>
    <col min="8708" max="8708" width="4" customWidth="1"/>
    <col min="8709" max="8715" width="7" customWidth="1"/>
    <col min="8716" max="8716" width="5" customWidth="1"/>
    <col min="8717" max="8723" width="7" customWidth="1"/>
    <col min="8724" max="8724" width="13" customWidth="1"/>
    <col min="8725" max="8725" width="9" customWidth="1"/>
    <col min="8726" max="8740" width="7" customWidth="1"/>
    <col min="8741" max="8741" width="13" customWidth="1"/>
    <col min="8742" max="8742" width="9" customWidth="1"/>
    <col min="8743" max="8757" width="7" customWidth="1"/>
    <col min="8961" max="8961" width="1" customWidth="1"/>
    <col min="8962" max="8962" width="13" customWidth="1"/>
    <col min="8963" max="8963" width="10" customWidth="1"/>
    <col min="8964" max="8964" width="4" customWidth="1"/>
    <col min="8965" max="8971" width="7" customWidth="1"/>
    <col min="8972" max="8972" width="5" customWidth="1"/>
    <col min="8973" max="8979" width="7" customWidth="1"/>
    <col min="8980" max="8980" width="13" customWidth="1"/>
    <col min="8981" max="8981" width="9" customWidth="1"/>
    <col min="8982" max="8996" width="7" customWidth="1"/>
    <col min="8997" max="8997" width="13" customWidth="1"/>
    <col min="8998" max="8998" width="9" customWidth="1"/>
    <col min="8999" max="9013" width="7" customWidth="1"/>
    <col min="9217" max="9217" width="1" customWidth="1"/>
    <col min="9218" max="9218" width="13" customWidth="1"/>
    <col min="9219" max="9219" width="10" customWidth="1"/>
    <col min="9220" max="9220" width="4" customWidth="1"/>
    <col min="9221" max="9227" width="7" customWidth="1"/>
    <col min="9228" max="9228" width="5" customWidth="1"/>
    <col min="9229" max="9235" width="7" customWidth="1"/>
    <col min="9236" max="9236" width="13" customWidth="1"/>
    <col min="9237" max="9237" width="9" customWidth="1"/>
    <col min="9238" max="9252" width="7" customWidth="1"/>
    <col min="9253" max="9253" width="13" customWidth="1"/>
    <col min="9254" max="9254" width="9" customWidth="1"/>
    <col min="9255" max="9269" width="7" customWidth="1"/>
    <col min="9473" max="9473" width="1" customWidth="1"/>
    <col min="9474" max="9474" width="13" customWidth="1"/>
    <col min="9475" max="9475" width="10" customWidth="1"/>
    <col min="9476" max="9476" width="4" customWidth="1"/>
    <col min="9477" max="9483" width="7" customWidth="1"/>
    <col min="9484" max="9484" width="5" customWidth="1"/>
    <col min="9485" max="9491" width="7" customWidth="1"/>
    <col min="9492" max="9492" width="13" customWidth="1"/>
    <col min="9493" max="9493" width="9" customWidth="1"/>
    <col min="9494" max="9508" width="7" customWidth="1"/>
    <col min="9509" max="9509" width="13" customWidth="1"/>
    <col min="9510" max="9510" width="9" customWidth="1"/>
    <col min="9511" max="9525" width="7" customWidth="1"/>
    <col min="9729" max="9729" width="1" customWidth="1"/>
    <col min="9730" max="9730" width="13" customWidth="1"/>
    <col min="9731" max="9731" width="10" customWidth="1"/>
    <col min="9732" max="9732" width="4" customWidth="1"/>
    <col min="9733" max="9739" width="7" customWidth="1"/>
    <col min="9740" max="9740" width="5" customWidth="1"/>
    <col min="9741" max="9747" width="7" customWidth="1"/>
    <col min="9748" max="9748" width="13" customWidth="1"/>
    <col min="9749" max="9749" width="9" customWidth="1"/>
    <col min="9750" max="9764" width="7" customWidth="1"/>
    <col min="9765" max="9765" width="13" customWidth="1"/>
    <col min="9766" max="9766" width="9" customWidth="1"/>
    <col min="9767" max="9781" width="7" customWidth="1"/>
    <col min="9985" max="9985" width="1" customWidth="1"/>
    <col min="9986" max="9986" width="13" customWidth="1"/>
    <col min="9987" max="9987" width="10" customWidth="1"/>
    <col min="9988" max="9988" width="4" customWidth="1"/>
    <col min="9989" max="9995" width="7" customWidth="1"/>
    <col min="9996" max="9996" width="5" customWidth="1"/>
    <col min="9997" max="10003" width="7" customWidth="1"/>
    <col min="10004" max="10004" width="13" customWidth="1"/>
    <col min="10005" max="10005" width="9" customWidth="1"/>
    <col min="10006" max="10020" width="7" customWidth="1"/>
    <col min="10021" max="10021" width="13" customWidth="1"/>
    <col min="10022" max="10022" width="9" customWidth="1"/>
    <col min="10023" max="10037" width="7" customWidth="1"/>
    <col min="10241" max="10241" width="1" customWidth="1"/>
    <col min="10242" max="10242" width="13" customWidth="1"/>
    <col min="10243" max="10243" width="10" customWidth="1"/>
    <col min="10244" max="10244" width="4" customWidth="1"/>
    <col min="10245" max="10251" width="7" customWidth="1"/>
    <col min="10252" max="10252" width="5" customWidth="1"/>
    <col min="10253" max="10259" width="7" customWidth="1"/>
    <col min="10260" max="10260" width="13" customWidth="1"/>
    <col min="10261" max="10261" width="9" customWidth="1"/>
    <col min="10262" max="10276" width="7" customWidth="1"/>
    <col min="10277" max="10277" width="13" customWidth="1"/>
    <col min="10278" max="10278" width="9" customWidth="1"/>
    <col min="10279" max="10293" width="7" customWidth="1"/>
    <col min="10497" max="10497" width="1" customWidth="1"/>
    <col min="10498" max="10498" width="13" customWidth="1"/>
    <col min="10499" max="10499" width="10" customWidth="1"/>
    <col min="10500" max="10500" width="4" customWidth="1"/>
    <col min="10501" max="10507" width="7" customWidth="1"/>
    <col min="10508" max="10508" width="5" customWidth="1"/>
    <col min="10509" max="10515" width="7" customWidth="1"/>
    <col min="10516" max="10516" width="13" customWidth="1"/>
    <col min="10517" max="10517" width="9" customWidth="1"/>
    <col min="10518" max="10532" width="7" customWidth="1"/>
    <col min="10533" max="10533" width="13" customWidth="1"/>
    <col min="10534" max="10534" width="9" customWidth="1"/>
    <col min="10535" max="10549" width="7" customWidth="1"/>
    <col min="10753" max="10753" width="1" customWidth="1"/>
    <col min="10754" max="10754" width="13" customWidth="1"/>
    <col min="10755" max="10755" width="10" customWidth="1"/>
    <col min="10756" max="10756" width="4" customWidth="1"/>
    <col min="10757" max="10763" width="7" customWidth="1"/>
    <col min="10764" max="10764" width="5" customWidth="1"/>
    <col min="10765" max="10771" width="7" customWidth="1"/>
    <col min="10772" max="10772" width="13" customWidth="1"/>
    <col min="10773" max="10773" width="9" customWidth="1"/>
    <col min="10774" max="10788" width="7" customWidth="1"/>
    <col min="10789" max="10789" width="13" customWidth="1"/>
    <col min="10790" max="10790" width="9" customWidth="1"/>
    <col min="10791" max="10805" width="7" customWidth="1"/>
    <col min="11009" max="11009" width="1" customWidth="1"/>
    <col min="11010" max="11010" width="13" customWidth="1"/>
    <col min="11011" max="11011" width="10" customWidth="1"/>
    <col min="11012" max="11012" width="4" customWidth="1"/>
    <col min="11013" max="11019" width="7" customWidth="1"/>
    <col min="11020" max="11020" width="5" customWidth="1"/>
    <col min="11021" max="11027" width="7" customWidth="1"/>
    <col min="11028" max="11028" width="13" customWidth="1"/>
    <col min="11029" max="11029" width="9" customWidth="1"/>
    <col min="11030" max="11044" width="7" customWidth="1"/>
    <col min="11045" max="11045" width="13" customWidth="1"/>
    <col min="11046" max="11046" width="9" customWidth="1"/>
    <col min="11047" max="11061" width="7" customWidth="1"/>
    <col min="11265" max="11265" width="1" customWidth="1"/>
    <col min="11266" max="11266" width="13" customWidth="1"/>
    <col min="11267" max="11267" width="10" customWidth="1"/>
    <col min="11268" max="11268" width="4" customWidth="1"/>
    <col min="11269" max="11275" width="7" customWidth="1"/>
    <col min="11276" max="11276" width="5" customWidth="1"/>
    <col min="11277" max="11283" width="7" customWidth="1"/>
    <col min="11284" max="11284" width="13" customWidth="1"/>
    <col min="11285" max="11285" width="9" customWidth="1"/>
    <col min="11286" max="11300" width="7" customWidth="1"/>
    <col min="11301" max="11301" width="13" customWidth="1"/>
    <col min="11302" max="11302" width="9" customWidth="1"/>
    <col min="11303" max="11317" width="7" customWidth="1"/>
    <col min="11521" max="11521" width="1" customWidth="1"/>
    <col min="11522" max="11522" width="13" customWidth="1"/>
    <col min="11523" max="11523" width="10" customWidth="1"/>
    <col min="11524" max="11524" width="4" customWidth="1"/>
    <col min="11525" max="11531" width="7" customWidth="1"/>
    <col min="11532" max="11532" width="5" customWidth="1"/>
    <col min="11533" max="11539" width="7" customWidth="1"/>
    <col min="11540" max="11540" width="13" customWidth="1"/>
    <col min="11541" max="11541" width="9" customWidth="1"/>
    <col min="11542" max="11556" width="7" customWidth="1"/>
    <col min="11557" max="11557" width="13" customWidth="1"/>
    <col min="11558" max="11558" width="9" customWidth="1"/>
    <col min="11559" max="11573" width="7" customWidth="1"/>
    <col min="11777" max="11777" width="1" customWidth="1"/>
    <col min="11778" max="11778" width="13" customWidth="1"/>
    <col min="11779" max="11779" width="10" customWidth="1"/>
    <col min="11780" max="11780" width="4" customWidth="1"/>
    <col min="11781" max="11787" width="7" customWidth="1"/>
    <col min="11788" max="11788" width="5" customWidth="1"/>
    <col min="11789" max="11795" width="7" customWidth="1"/>
    <col min="11796" max="11796" width="13" customWidth="1"/>
    <col min="11797" max="11797" width="9" customWidth="1"/>
    <col min="11798" max="11812" width="7" customWidth="1"/>
    <col min="11813" max="11813" width="13" customWidth="1"/>
    <col min="11814" max="11814" width="9" customWidth="1"/>
    <col min="11815" max="11829" width="7" customWidth="1"/>
    <col min="12033" max="12033" width="1" customWidth="1"/>
    <col min="12034" max="12034" width="13" customWidth="1"/>
    <col min="12035" max="12035" width="10" customWidth="1"/>
    <col min="12036" max="12036" width="4" customWidth="1"/>
    <col min="12037" max="12043" width="7" customWidth="1"/>
    <col min="12044" max="12044" width="5" customWidth="1"/>
    <col min="12045" max="12051" width="7" customWidth="1"/>
    <col min="12052" max="12052" width="13" customWidth="1"/>
    <col min="12053" max="12053" width="9" customWidth="1"/>
    <col min="12054" max="12068" width="7" customWidth="1"/>
    <col min="12069" max="12069" width="13" customWidth="1"/>
    <col min="12070" max="12070" width="9" customWidth="1"/>
    <col min="12071" max="12085" width="7" customWidth="1"/>
    <col min="12289" max="12289" width="1" customWidth="1"/>
    <col min="12290" max="12290" width="13" customWidth="1"/>
    <col min="12291" max="12291" width="10" customWidth="1"/>
    <col min="12292" max="12292" width="4" customWidth="1"/>
    <col min="12293" max="12299" width="7" customWidth="1"/>
    <col min="12300" max="12300" width="5" customWidth="1"/>
    <col min="12301" max="12307" width="7" customWidth="1"/>
    <col min="12308" max="12308" width="13" customWidth="1"/>
    <col min="12309" max="12309" width="9" customWidth="1"/>
    <col min="12310" max="12324" width="7" customWidth="1"/>
    <col min="12325" max="12325" width="13" customWidth="1"/>
    <col min="12326" max="12326" width="9" customWidth="1"/>
    <col min="12327" max="12341" width="7" customWidth="1"/>
    <col min="12545" max="12545" width="1" customWidth="1"/>
    <col min="12546" max="12546" width="13" customWidth="1"/>
    <col min="12547" max="12547" width="10" customWidth="1"/>
    <col min="12548" max="12548" width="4" customWidth="1"/>
    <col min="12549" max="12555" width="7" customWidth="1"/>
    <col min="12556" max="12556" width="5" customWidth="1"/>
    <col min="12557" max="12563" width="7" customWidth="1"/>
    <col min="12564" max="12564" width="13" customWidth="1"/>
    <col min="12565" max="12565" width="9" customWidth="1"/>
    <col min="12566" max="12580" width="7" customWidth="1"/>
    <col min="12581" max="12581" width="13" customWidth="1"/>
    <col min="12582" max="12582" width="9" customWidth="1"/>
    <col min="12583" max="12597" width="7" customWidth="1"/>
    <col min="12801" max="12801" width="1" customWidth="1"/>
    <col min="12802" max="12802" width="13" customWidth="1"/>
    <col min="12803" max="12803" width="10" customWidth="1"/>
    <col min="12804" max="12804" width="4" customWidth="1"/>
    <col min="12805" max="12811" width="7" customWidth="1"/>
    <col min="12812" max="12812" width="5" customWidth="1"/>
    <col min="12813" max="12819" width="7" customWidth="1"/>
    <col min="12820" max="12820" width="13" customWidth="1"/>
    <col min="12821" max="12821" width="9" customWidth="1"/>
    <col min="12822" max="12836" width="7" customWidth="1"/>
    <col min="12837" max="12837" width="13" customWidth="1"/>
    <col min="12838" max="12838" width="9" customWidth="1"/>
    <col min="12839" max="12853" width="7" customWidth="1"/>
    <col min="13057" max="13057" width="1" customWidth="1"/>
    <col min="13058" max="13058" width="13" customWidth="1"/>
    <col min="13059" max="13059" width="10" customWidth="1"/>
    <col min="13060" max="13060" width="4" customWidth="1"/>
    <col min="13061" max="13067" width="7" customWidth="1"/>
    <col min="13068" max="13068" width="5" customWidth="1"/>
    <col min="13069" max="13075" width="7" customWidth="1"/>
    <col min="13076" max="13076" width="13" customWidth="1"/>
    <col min="13077" max="13077" width="9" customWidth="1"/>
    <col min="13078" max="13092" width="7" customWidth="1"/>
    <col min="13093" max="13093" width="13" customWidth="1"/>
    <col min="13094" max="13094" width="9" customWidth="1"/>
    <col min="13095" max="13109" width="7" customWidth="1"/>
    <col min="13313" max="13313" width="1" customWidth="1"/>
    <col min="13314" max="13314" width="13" customWidth="1"/>
    <col min="13315" max="13315" width="10" customWidth="1"/>
    <col min="13316" max="13316" width="4" customWidth="1"/>
    <col min="13317" max="13323" width="7" customWidth="1"/>
    <col min="13324" max="13324" width="5" customWidth="1"/>
    <col min="13325" max="13331" width="7" customWidth="1"/>
    <col min="13332" max="13332" width="13" customWidth="1"/>
    <col min="13333" max="13333" width="9" customWidth="1"/>
    <col min="13334" max="13348" width="7" customWidth="1"/>
    <col min="13349" max="13349" width="13" customWidth="1"/>
    <col min="13350" max="13350" width="9" customWidth="1"/>
    <col min="13351" max="13365" width="7" customWidth="1"/>
    <col min="13569" max="13569" width="1" customWidth="1"/>
    <col min="13570" max="13570" width="13" customWidth="1"/>
    <col min="13571" max="13571" width="10" customWidth="1"/>
    <col min="13572" max="13572" width="4" customWidth="1"/>
    <col min="13573" max="13579" width="7" customWidth="1"/>
    <col min="13580" max="13580" width="5" customWidth="1"/>
    <col min="13581" max="13587" width="7" customWidth="1"/>
    <col min="13588" max="13588" width="13" customWidth="1"/>
    <col min="13589" max="13589" width="9" customWidth="1"/>
    <col min="13590" max="13604" width="7" customWidth="1"/>
    <col min="13605" max="13605" width="13" customWidth="1"/>
    <col min="13606" max="13606" width="9" customWidth="1"/>
    <col min="13607" max="13621" width="7" customWidth="1"/>
    <col min="13825" max="13825" width="1" customWidth="1"/>
    <col min="13826" max="13826" width="13" customWidth="1"/>
    <col min="13827" max="13827" width="10" customWidth="1"/>
    <col min="13828" max="13828" width="4" customWidth="1"/>
    <col min="13829" max="13835" width="7" customWidth="1"/>
    <col min="13836" max="13836" width="5" customWidth="1"/>
    <col min="13837" max="13843" width="7" customWidth="1"/>
    <col min="13844" max="13844" width="13" customWidth="1"/>
    <col min="13845" max="13845" width="9" customWidth="1"/>
    <col min="13846" max="13860" width="7" customWidth="1"/>
    <col min="13861" max="13861" width="13" customWidth="1"/>
    <col min="13862" max="13862" width="9" customWidth="1"/>
    <col min="13863" max="13877" width="7" customWidth="1"/>
    <col min="14081" max="14081" width="1" customWidth="1"/>
    <col min="14082" max="14082" width="13" customWidth="1"/>
    <col min="14083" max="14083" width="10" customWidth="1"/>
    <col min="14084" max="14084" width="4" customWidth="1"/>
    <col min="14085" max="14091" width="7" customWidth="1"/>
    <col min="14092" max="14092" width="5" customWidth="1"/>
    <col min="14093" max="14099" width="7" customWidth="1"/>
    <col min="14100" max="14100" width="13" customWidth="1"/>
    <col min="14101" max="14101" width="9" customWidth="1"/>
    <col min="14102" max="14116" width="7" customWidth="1"/>
    <col min="14117" max="14117" width="13" customWidth="1"/>
    <col min="14118" max="14118" width="9" customWidth="1"/>
    <col min="14119" max="14133" width="7" customWidth="1"/>
    <col min="14337" max="14337" width="1" customWidth="1"/>
    <col min="14338" max="14338" width="13" customWidth="1"/>
    <col min="14339" max="14339" width="10" customWidth="1"/>
    <col min="14340" max="14340" width="4" customWidth="1"/>
    <col min="14341" max="14347" width="7" customWidth="1"/>
    <col min="14348" max="14348" width="5" customWidth="1"/>
    <col min="14349" max="14355" width="7" customWidth="1"/>
    <col min="14356" max="14356" width="13" customWidth="1"/>
    <col min="14357" max="14357" width="9" customWidth="1"/>
    <col min="14358" max="14372" width="7" customWidth="1"/>
    <col min="14373" max="14373" width="13" customWidth="1"/>
    <col min="14374" max="14374" width="9" customWidth="1"/>
    <col min="14375" max="14389" width="7" customWidth="1"/>
    <col min="14593" max="14593" width="1" customWidth="1"/>
    <col min="14594" max="14594" width="13" customWidth="1"/>
    <col min="14595" max="14595" width="10" customWidth="1"/>
    <col min="14596" max="14596" width="4" customWidth="1"/>
    <col min="14597" max="14603" width="7" customWidth="1"/>
    <col min="14604" max="14604" width="5" customWidth="1"/>
    <col min="14605" max="14611" width="7" customWidth="1"/>
    <col min="14612" max="14612" width="13" customWidth="1"/>
    <col min="14613" max="14613" width="9" customWidth="1"/>
    <col min="14614" max="14628" width="7" customWidth="1"/>
    <col min="14629" max="14629" width="13" customWidth="1"/>
    <col min="14630" max="14630" width="9" customWidth="1"/>
    <col min="14631" max="14645" width="7" customWidth="1"/>
    <col min="14849" max="14849" width="1" customWidth="1"/>
    <col min="14850" max="14850" width="13" customWidth="1"/>
    <col min="14851" max="14851" width="10" customWidth="1"/>
    <col min="14852" max="14852" width="4" customWidth="1"/>
    <col min="14853" max="14859" width="7" customWidth="1"/>
    <col min="14860" max="14860" width="5" customWidth="1"/>
    <col min="14861" max="14867" width="7" customWidth="1"/>
    <col min="14868" max="14868" width="13" customWidth="1"/>
    <col min="14869" max="14869" width="9" customWidth="1"/>
    <col min="14870" max="14884" width="7" customWidth="1"/>
    <col min="14885" max="14885" width="13" customWidth="1"/>
    <col min="14886" max="14886" width="9" customWidth="1"/>
    <col min="14887" max="14901" width="7" customWidth="1"/>
    <col min="15105" max="15105" width="1" customWidth="1"/>
    <col min="15106" max="15106" width="13" customWidth="1"/>
    <col min="15107" max="15107" width="10" customWidth="1"/>
    <col min="15108" max="15108" width="4" customWidth="1"/>
    <col min="15109" max="15115" width="7" customWidth="1"/>
    <col min="15116" max="15116" width="5" customWidth="1"/>
    <col min="15117" max="15123" width="7" customWidth="1"/>
    <col min="15124" max="15124" width="13" customWidth="1"/>
    <col min="15125" max="15125" width="9" customWidth="1"/>
    <col min="15126" max="15140" width="7" customWidth="1"/>
    <col min="15141" max="15141" width="13" customWidth="1"/>
    <col min="15142" max="15142" width="9" customWidth="1"/>
    <col min="15143" max="15157" width="7" customWidth="1"/>
    <col min="15361" max="15361" width="1" customWidth="1"/>
    <col min="15362" max="15362" width="13" customWidth="1"/>
    <col min="15363" max="15363" width="10" customWidth="1"/>
    <col min="15364" max="15364" width="4" customWidth="1"/>
    <col min="15365" max="15371" width="7" customWidth="1"/>
    <col min="15372" max="15372" width="5" customWidth="1"/>
    <col min="15373" max="15379" width="7" customWidth="1"/>
    <col min="15380" max="15380" width="13" customWidth="1"/>
    <col min="15381" max="15381" width="9" customWidth="1"/>
    <col min="15382" max="15396" width="7" customWidth="1"/>
    <col min="15397" max="15397" width="13" customWidth="1"/>
    <col min="15398" max="15398" width="9" customWidth="1"/>
    <col min="15399" max="15413" width="7" customWidth="1"/>
    <col min="15617" max="15617" width="1" customWidth="1"/>
    <col min="15618" max="15618" width="13" customWidth="1"/>
    <col min="15619" max="15619" width="10" customWidth="1"/>
    <col min="15620" max="15620" width="4" customWidth="1"/>
    <col min="15621" max="15627" width="7" customWidth="1"/>
    <col min="15628" max="15628" width="5" customWidth="1"/>
    <col min="15629" max="15635" width="7" customWidth="1"/>
    <col min="15636" max="15636" width="13" customWidth="1"/>
    <col min="15637" max="15637" width="9" customWidth="1"/>
    <col min="15638" max="15652" width="7" customWidth="1"/>
    <col min="15653" max="15653" width="13" customWidth="1"/>
    <col min="15654" max="15654" width="9" customWidth="1"/>
    <col min="15655" max="15669" width="7" customWidth="1"/>
    <col min="15873" max="15873" width="1" customWidth="1"/>
    <col min="15874" max="15874" width="13" customWidth="1"/>
    <col min="15875" max="15875" width="10" customWidth="1"/>
    <col min="15876" max="15876" width="4" customWidth="1"/>
    <col min="15877" max="15883" width="7" customWidth="1"/>
    <col min="15884" max="15884" width="5" customWidth="1"/>
    <col min="15885" max="15891" width="7" customWidth="1"/>
    <col min="15892" max="15892" width="13" customWidth="1"/>
    <col min="15893" max="15893" width="9" customWidth="1"/>
    <col min="15894" max="15908" width="7" customWidth="1"/>
    <col min="15909" max="15909" width="13" customWidth="1"/>
    <col min="15910" max="15910" width="9" customWidth="1"/>
    <col min="15911" max="15925" width="7" customWidth="1"/>
    <col min="16129" max="16129" width="1" customWidth="1"/>
    <col min="16130" max="16130" width="13" customWidth="1"/>
    <col min="16131" max="16131" width="10" customWidth="1"/>
    <col min="16132" max="16132" width="4" customWidth="1"/>
    <col min="16133" max="16139" width="7" customWidth="1"/>
    <col min="16140" max="16140" width="5" customWidth="1"/>
    <col min="16141" max="16147" width="7" customWidth="1"/>
    <col min="16148" max="16148" width="13" customWidth="1"/>
    <col min="16149" max="16149" width="9" customWidth="1"/>
    <col min="16150" max="16164" width="7" customWidth="1"/>
    <col min="16165" max="16165" width="13" customWidth="1"/>
    <col min="16166" max="16166" width="9" customWidth="1"/>
    <col min="16167" max="16181" width="7" customWidth="1"/>
  </cols>
  <sheetData>
    <row r="1" spans="1:24" ht="6" customHeight="1"/>
    <row r="2" spans="1:24" ht="30" customHeight="1">
      <c r="B2" s="297" t="s">
        <v>30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24" s="23" customFormat="1" ht="13.7" customHeight="1">
      <c r="A3" s="36"/>
      <c r="B3" s="47"/>
      <c r="C3" s="48"/>
      <c r="D3" s="36"/>
      <c r="E3" s="36"/>
      <c r="F3" s="36"/>
      <c r="G3" s="36"/>
      <c r="H3" s="36"/>
      <c r="I3" s="36"/>
      <c r="J3" s="36"/>
      <c r="K3" s="36"/>
      <c r="L3" s="36"/>
    </row>
    <row r="4" spans="1:24" s="1" customFormat="1" ht="51">
      <c r="A4" s="47"/>
      <c r="B4" s="298" t="s">
        <v>5</v>
      </c>
      <c r="C4" s="299"/>
      <c r="D4" s="106" t="s">
        <v>19</v>
      </c>
      <c r="E4" s="106" t="s">
        <v>20</v>
      </c>
      <c r="F4" s="106" t="s">
        <v>21</v>
      </c>
      <c r="G4" s="106" t="s">
        <v>22</v>
      </c>
      <c r="H4" s="106" t="s">
        <v>23</v>
      </c>
      <c r="I4" s="106" t="s">
        <v>24</v>
      </c>
      <c r="J4" s="106" t="s">
        <v>25</v>
      </c>
      <c r="K4" s="106" t="s">
        <v>26</v>
      </c>
      <c r="L4" s="107" t="s">
        <v>27</v>
      </c>
    </row>
    <row r="5" spans="1:24" s="3" customFormat="1" ht="18" customHeight="1">
      <c r="A5" s="32"/>
      <c r="B5" s="300" t="s">
        <v>11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</row>
    <row r="6" spans="1:24" s="3" customFormat="1" ht="18" customHeight="1">
      <c r="A6" s="32"/>
      <c r="B6" s="301" t="s">
        <v>28</v>
      </c>
      <c r="C6" s="302"/>
      <c r="D6" s="302"/>
      <c r="E6" s="302"/>
      <c r="F6" s="302"/>
      <c r="G6" s="302"/>
      <c r="H6" s="302"/>
      <c r="I6" s="302"/>
      <c r="J6" s="302"/>
      <c r="K6" s="302"/>
      <c r="L6" s="303"/>
    </row>
    <row r="7" spans="1:24" s="32" customFormat="1" ht="18" hidden="1" customHeight="1">
      <c r="B7" s="119" t="s">
        <v>12</v>
      </c>
      <c r="C7" s="34">
        <v>2015</v>
      </c>
      <c r="D7" s="35">
        <f t="shared" ref="D7:L7" si="0">D68+D129</f>
        <v>19.911189999999998</v>
      </c>
      <c r="E7" s="35">
        <f t="shared" si="0"/>
        <v>28.300232000000001</v>
      </c>
      <c r="F7" s="35">
        <f t="shared" si="0"/>
        <v>72.638158000000004</v>
      </c>
      <c r="G7" s="35">
        <f t="shared" si="0"/>
        <v>285.40464200000002</v>
      </c>
      <c r="H7" s="35">
        <f t="shared" si="0"/>
        <v>111.526133</v>
      </c>
      <c r="I7" s="35">
        <f t="shared" si="0"/>
        <v>65.273447000000004</v>
      </c>
      <c r="J7" s="35">
        <f t="shared" si="0"/>
        <v>111.026477</v>
      </c>
      <c r="K7" s="35">
        <f t="shared" si="0"/>
        <v>108.838646</v>
      </c>
      <c r="L7" s="35">
        <f t="shared" si="0"/>
        <v>802.91892499999994</v>
      </c>
      <c r="O7" s="72"/>
      <c r="P7" s="72"/>
      <c r="Q7" s="72"/>
      <c r="R7" s="72"/>
      <c r="S7" s="72"/>
      <c r="T7" s="72"/>
      <c r="U7" s="72"/>
      <c r="V7" s="72"/>
      <c r="W7" s="72"/>
      <c r="X7" s="72"/>
    </row>
    <row r="8" spans="1:24" s="32" customFormat="1" ht="18" hidden="1" customHeight="1">
      <c r="B8" s="119" t="s">
        <v>13</v>
      </c>
      <c r="C8" s="34">
        <v>2015</v>
      </c>
      <c r="D8" s="35">
        <f t="shared" ref="D8:L8" si="1">D69+D130</f>
        <v>20.673075000000001</v>
      </c>
      <c r="E8" s="35">
        <f t="shared" si="1"/>
        <v>28.367397999999998</v>
      </c>
      <c r="F8" s="35">
        <f t="shared" si="1"/>
        <v>69.114322999999999</v>
      </c>
      <c r="G8" s="35">
        <f t="shared" si="1"/>
        <v>224.98895800000003</v>
      </c>
      <c r="H8" s="35">
        <f t="shared" si="1"/>
        <v>78.127922999999996</v>
      </c>
      <c r="I8" s="35">
        <f t="shared" si="1"/>
        <v>63.906838</v>
      </c>
      <c r="J8" s="35">
        <f t="shared" si="1"/>
        <v>91.046869999999998</v>
      </c>
      <c r="K8" s="35">
        <f t="shared" si="1"/>
        <v>106.50426400000001</v>
      </c>
      <c r="L8" s="35">
        <f t="shared" si="1"/>
        <v>682.72964899999999</v>
      </c>
      <c r="O8" s="72"/>
      <c r="P8" s="72"/>
      <c r="Q8" s="72"/>
      <c r="R8" s="72"/>
      <c r="S8" s="72"/>
      <c r="T8" s="72"/>
      <c r="U8" s="72"/>
      <c r="V8" s="72"/>
      <c r="W8" s="72"/>
      <c r="X8" s="72"/>
    </row>
    <row r="9" spans="1:24" s="32" customFormat="1" ht="18" hidden="1" customHeight="1">
      <c r="B9" s="119" t="s">
        <v>14</v>
      </c>
      <c r="C9" s="34">
        <v>2015</v>
      </c>
      <c r="D9" s="35">
        <f t="shared" ref="D9:L9" si="2">D70+D131</f>
        <v>18.641172999999998</v>
      </c>
      <c r="E9" s="35">
        <f t="shared" si="2"/>
        <v>32.622602999999998</v>
      </c>
      <c r="F9" s="35">
        <f t="shared" si="2"/>
        <v>45.067460000000004</v>
      </c>
      <c r="G9" s="35">
        <f t="shared" si="2"/>
        <v>214.441676</v>
      </c>
      <c r="H9" s="35">
        <f t="shared" si="2"/>
        <v>74.125395999999995</v>
      </c>
      <c r="I9" s="35">
        <f t="shared" si="2"/>
        <v>46.543922000000002</v>
      </c>
      <c r="J9" s="35">
        <f t="shared" si="2"/>
        <v>58.747957999999997</v>
      </c>
      <c r="K9" s="35">
        <f t="shared" si="2"/>
        <v>90.225003999999998</v>
      </c>
      <c r="L9" s="35">
        <f t="shared" si="2"/>
        <v>580.41519200000005</v>
      </c>
      <c r="O9" s="72"/>
      <c r="P9" s="72"/>
      <c r="Q9" s="72"/>
      <c r="R9" s="72"/>
      <c r="S9" s="72"/>
      <c r="T9" s="72"/>
      <c r="U9" s="72"/>
      <c r="V9" s="72"/>
      <c r="W9" s="72"/>
      <c r="X9" s="72"/>
    </row>
    <row r="10" spans="1:24" s="32" customFormat="1" ht="18" customHeight="1">
      <c r="B10" s="209" t="s">
        <v>15</v>
      </c>
      <c r="C10" s="210">
        <v>2015</v>
      </c>
      <c r="D10" s="211">
        <f t="shared" ref="D10:L10" si="3">D71+D132</f>
        <v>13.438214</v>
      </c>
      <c r="E10" s="211">
        <f t="shared" si="3"/>
        <v>29.405289</v>
      </c>
      <c r="F10" s="211">
        <f t="shared" si="3"/>
        <v>42.943182</v>
      </c>
      <c r="G10" s="211">
        <f t="shared" si="3"/>
        <v>227.625439</v>
      </c>
      <c r="H10" s="211">
        <f t="shared" si="3"/>
        <v>53.807614000000001</v>
      </c>
      <c r="I10" s="211">
        <f t="shared" si="3"/>
        <v>51.505046999999998</v>
      </c>
      <c r="J10" s="211">
        <f t="shared" si="3"/>
        <v>53.695627000000002</v>
      </c>
      <c r="K10" s="211">
        <f t="shared" si="3"/>
        <v>106.70911</v>
      </c>
      <c r="L10" s="211">
        <f t="shared" si="3"/>
        <v>579.12952200000007</v>
      </c>
      <c r="O10" s="72"/>
      <c r="P10" s="72"/>
      <c r="Q10" s="72"/>
      <c r="R10" s="72"/>
      <c r="S10" s="72"/>
      <c r="T10" s="72"/>
      <c r="U10" s="72"/>
      <c r="V10" s="72"/>
      <c r="W10" s="72"/>
      <c r="X10" s="72"/>
    </row>
    <row r="11" spans="1:24" s="32" customFormat="1" ht="5.25" customHeight="1"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O11" s="72"/>
      <c r="P11" s="72"/>
      <c r="Q11" s="72"/>
      <c r="R11" s="72"/>
      <c r="S11" s="72"/>
      <c r="T11" s="72"/>
      <c r="U11" s="72"/>
      <c r="V11" s="72"/>
      <c r="W11" s="72"/>
      <c r="X11" s="72"/>
    </row>
    <row r="12" spans="1:24" s="32" customFormat="1" ht="18" customHeight="1">
      <c r="B12" s="227" t="s">
        <v>12</v>
      </c>
      <c r="C12" s="222">
        <v>2016</v>
      </c>
      <c r="D12" s="223">
        <f t="shared" ref="D12:L12" si="4">D73+D134</f>
        <v>18.40851</v>
      </c>
      <c r="E12" s="223">
        <f t="shared" si="4"/>
        <v>28.748766999999997</v>
      </c>
      <c r="F12" s="223">
        <f t="shared" si="4"/>
        <v>68.866909000000007</v>
      </c>
      <c r="G12" s="223">
        <f t="shared" si="4"/>
        <v>259.10760199999999</v>
      </c>
      <c r="H12" s="223">
        <f t="shared" si="4"/>
        <v>98.079084999999992</v>
      </c>
      <c r="I12" s="223">
        <f t="shared" si="4"/>
        <v>65.760361999999986</v>
      </c>
      <c r="J12" s="223">
        <f t="shared" si="4"/>
        <v>125.873845</v>
      </c>
      <c r="K12" s="223">
        <f t="shared" si="4"/>
        <v>105.290419</v>
      </c>
      <c r="L12" s="223">
        <f t="shared" si="4"/>
        <v>770.13549899999998</v>
      </c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3" spans="1:24" s="32" customFormat="1" ht="18" customHeight="1">
      <c r="B13" s="119" t="s">
        <v>13</v>
      </c>
      <c r="C13" s="34">
        <v>2016</v>
      </c>
      <c r="D13" s="35">
        <f t="shared" ref="D13:L13" si="5">D74+D135</f>
        <v>18.440739000000001</v>
      </c>
      <c r="E13" s="35">
        <f t="shared" si="5"/>
        <v>25.225428000000001</v>
      </c>
      <c r="F13" s="35">
        <f t="shared" si="5"/>
        <v>70.080038000000002</v>
      </c>
      <c r="G13" s="35">
        <f t="shared" si="5"/>
        <v>231.18016</v>
      </c>
      <c r="H13" s="35">
        <f t="shared" si="5"/>
        <v>77.615985999999992</v>
      </c>
      <c r="I13" s="35">
        <f t="shared" si="5"/>
        <v>63.972281000000002</v>
      </c>
      <c r="J13" s="35">
        <f t="shared" si="5"/>
        <v>87.772649000000001</v>
      </c>
      <c r="K13" s="35">
        <f t="shared" si="5"/>
        <v>100.452111</v>
      </c>
      <c r="L13" s="35">
        <f t="shared" si="5"/>
        <v>674.73939200000007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</row>
    <row r="14" spans="1:24" s="32" customFormat="1" ht="18" customHeight="1">
      <c r="B14" s="119" t="s">
        <v>14</v>
      </c>
      <c r="C14" s="34">
        <v>2016</v>
      </c>
      <c r="D14" s="35">
        <f t="shared" ref="D14:L14" si="6">D75+D136</f>
        <v>16.553640000000001</v>
      </c>
      <c r="E14" s="35">
        <f t="shared" si="6"/>
        <v>35.577228999999996</v>
      </c>
      <c r="F14" s="35">
        <f t="shared" si="6"/>
        <v>48.478129000000003</v>
      </c>
      <c r="G14" s="35">
        <f t="shared" si="6"/>
        <v>213.48272800000001</v>
      </c>
      <c r="H14" s="35">
        <f t="shared" si="6"/>
        <v>61.872650999999998</v>
      </c>
      <c r="I14" s="35">
        <f t="shared" si="6"/>
        <v>53.099843</v>
      </c>
      <c r="J14" s="35">
        <f t="shared" si="6"/>
        <v>72.66622799999999</v>
      </c>
      <c r="K14" s="35">
        <f t="shared" si="6"/>
        <v>94.838423000000006</v>
      </c>
      <c r="L14" s="35">
        <f t="shared" si="6"/>
        <v>596.56887100000006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</row>
    <row r="15" spans="1:24" s="32" customFormat="1" ht="18" customHeight="1">
      <c r="B15" s="209" t="s">
        <v>15</v>
      </c>
      <c r="C15" s="210">
        <v>2016</v>
      </c>
      <c r="D15" s="211">
        <f t="shared" ref="D15:L15" si="7">D76+D137</f>
        <v>12.377876000000001</v>
      </c>
      <c r="E15" s="211">
        <f t="shared" si="7"/>
        <v>26.744641999999999</v>
      </c>
      <c r="F15" s="211">
        <f t="shared" si="7"/>
        <v>49.675898000000004</v>
      </c>
      <c r="G15" s="211">
        <f t="shared" si="7"/>
        <v>247.392428</v>
      </c>
      <c r="H15" s="211">
        <f t="shared" si="7"/>
        <v>49.681512000000005</v>
      </c>
      <c r="I15" s="211">
        <f t="shared" si="7"/>
        <v>55.030746000000001</v>
      </c>
      <c r="J15" s="211">
        <f t="shared" si="7"/>
        <v>61.144279000000004</v>
      </c>
      <c r="K15" s="211">
        <f t="shared" si="7"/>
        <v>81.626853999999994</v>
      </c>
      <c r="L15" s="211">
        <f t="shared" si="7"/>
        <v>583.67423499999995</v>
      </c>
      <c r="O15" s="72"/>
      <c r="P15" s="72"/>
      <c r="Q15" s="72"/>
      <c r="R15" s="72"/>
      <c r="S15" s="72"/>
      <c r="T15" s="72"/>
      <c r="U15" s="72"/>
      <c r="V15" s="72"/>
      <c r="W15" s="72"/>
      <c r="X15" s="72"/>
    </row>
    <row r="16" spans="1:24" s="32" customFormat="1" ht="5.25" customHeight="1"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s="32" customFormat="1" ht="18" customHeight="1">
      <c r="B17" s="118" t="s">
        <v>12</v>
      </c>
      <c r="C17" s="34">
        <v>2017</v>
      </c>
      <c r="D17" s="35">
        <f t="shared" ref="D17:L17" si="8">D78+D139</f>
        <v>20.875245</v>
      </c>
      <c r="E17" s="35">
        <f t="shared" si="8"/>
        <v>10.900698</v>
      </c>
      <c r="F17" s="35">
        <f t="shared" si="8"/>
        <v>66.92707200000001</v>
      </c>
      <c r="G17" s="35">
        <f t="shared" si="8"/>
        <v>261.215688</v>
      </c>
      <c r="H17" s="35">
        <f t="shared" si="8"/>
        <v>82.645484999999994</v>
      </c>
      <c r="I17" s="35">
        <f t="shared" si="8"/>
        <v>62.565465000000003</v>
      </c>
      <c r="J17" s="35">
        <f t="shared" si="8"/>
        <v>95.538567</v>
      </c>
      <c r="K17" s="35">
        <f t="shared" si="8"/>
        <v>83.055873999999989</v>
      </c>
      <c r="L17" s="35">
        <f t="shared" si="8"/>
        <v>683.72409400000004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</row>
    <row r="18" spans="1:24" s="32" customFormat="1" ht="18" customHeight="1">
      <c r="B18" s="118" t="s">
        <v>13</v>
      </c>
      <c r="C18" s="34">
        <v>2017</v>
      </c>
      <c r="D18" s="35">
        <f t="shared" ref="D18:L18" si="9">D79+D140</f>
        <v>14.964393000000001</v>
      </c>
      <c r="E18" s="35">
        <f t="shared" si="9"/>
        <v>20.796412</v>
      </c>
      <c r="F18" s="35">
        <f t="shared" si="9"/>
        <v>60.952380000000005</v>
      </c>
      <c r="G18" s="35">
        <f t="shared" si="9"/>
        <v>219.63802999999999</v>
      </c>
      <c r="H18" s="35">
        <f t="shared" si="9"/>
        <v>72.754411000000005</v>
      </c>
      <c r="I18" s="35">
        <f t="shared" si="9"/>
        <v>62.784071000000004</v>
      </c>
      <c r="J18" s="35">
        <f t="shared" si="9"/>
        <v>68.816949000000008</v>
      </c>
      <c r="K18" s="35">
        <f t="shared" si="9"/>
        <v>121.29321999999999</v>
      </c>
      <c r="L18" s="35">
        <f t="shared" si="9"/>
        <v>641.999866</v>
      </c>
      <c r="O18" s="72"/>
      <c r="P18" s="72"/>
      <c r="Q18" s="72"/>
      <c r="R18" s="72"/>
      <c r="S18" s="72"/>
      <c r="T18" s="72"/>
      <c r="U18" s="72"/>
      <c r="V18" s="72"/>
      <c r="W18" s="72"/>
      <c r="X18" s="72"/>
    </row>
    <row r="19" spans="1:24" s="32" customFormat="1" ht="18" customHeight="1">
      <c r="B19" s="118" t="s">
        <v>14</v>
      </c>
      <c r="C19" s="34">
        <v>2017</v>
      </c>
      <c r="D19" s="35">
        <f t="shared" ref="D19:L19" si="10">D80+D141</f>
        <v>12.310233</v>
      </c>
      <c r="E19" s="35">
        <f t="shared" si="10"/>
        <v>28.946775000000002</v>
      </c>
      <c r="F19" s="35">
        <f t="shared" si="10"/>
        <v>57.786770000000004</v>
      </c>
      <c r="G19" s="35">
        <f t="shared" si="10"/>
        <v>206.27932199999998</v>
      </c>
      <c r="H19" s="35">
        <f t="shared" si="10"/>
        <v>57.070746999999997</v>
      </c>
      <c r="I19" s="35">
        <f t="shared" si="10"/>
        <v>53.667780999999998</v>
      </c>
      <c r="J19" s="35">
        <f t="shared" si="10"/>
        <v>65.110672000000008</v>
      </c>
      <c r="K19" s="35">
        <f t="shared" si="10"/>
        <v>88.664645000000007</v>
      </c>
      <c r="L19" s="35">
        <f t="shared" si="10"/>
        <v>569.83694500000001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</row>
    <row r="20" spans="1:24" s="32" customFormat="1" ht="18" customHeight="1">
      <c r="B20" s="118" t="s">
        <v>15</v>
      </c>
      <c r="C20" s="34">
        <v>2017</v>
      </c>
      <c r="D20" s="35">
        <f t="shared" ref="D20:L20" si="11">D81+D142</f>
        <v>12.84947</v>
      </c>
      <c r="E20" s="35">
        <f t="shared" si="11"/>
        <v>14.706406000000001</v>
      </c>
      <c r="F20" s="35">
        <f t="shared" si="11"/>
        <v>54.050600000000003</v>
      </c>
      <c r="G20" s="35">
        <f t="shared" si="11"/>
        <v>222.00884300000001</v>
      </c>
      <c r="H20" s="35">
        <f t="shared" si="11"/>
        <v>45.081202999999995</v>
      </c>
      <c r="I20" s="35">
        <f t="shared" si="11"/>
        <v>55.920661999999993</v>
      </c>
      <c r="J20" s="35">
        <f t="shared" si="11"/>
        <v>67.56469700000001</v>
      </c>
      <c r="K20" s="35">
        <f t="shared" si="11"/>
        <v>91.330741000000003</v>
      </c>
      <c r="L20" s="35">
        <f t="shared" si="11"/>
        <v>563.51262199999996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</row>
    <row r="21" spans="1:24" s="3" customFormat="1" ht="5.25" customHeight="1">
      <c r="A21" s="32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O21" s="68"/>
      <c r="P21" s="68"/>
      <c r="Q21" s="68"/>
      <c r="R21" s="68"/>
      <c r="S21" s="68"/>
      <c r="T21" s="68"/>
      <c r="U21" s="68"/>
      <c r="V21" s="68"/>
      <c r="W21" s="68"/>
      <c r="X21" s="68"/>
    </row>
    <row r="22" spans="1:24" s="32" customFormat="1" ht="18" customHeight="1">
      <c r="B22" s="118" t="s">
        <v>12</v>
      </c>
      <c r="C22" s="34">
        <v>2018</v>
      </c>
      <c r="D22" s="35">
        <f t="shared" ref="D22:L22" si="12">D83+D144</f>
        <v>18.193638</v>
      </c>
      <c r="E22" s="35">
        <f t="shared" si="12"/>
        <v>18.99108</v>
      </c>
      <c r="F22" s="35">
        <f t="shared" si="12"/>
        <v>68.393384999999995</v>
      </c>
      <c r="G22" s="35">
        <f t="shared" si="12"/>
        <v>276.27375500000005</v>
      </c>
      <c r="H22" s="35">
        <f t="shared" si="12"/>
        <v>84.958395999999993</v>
      </c>
      <c r="I22" s="35">
        <f t="shared" si="12"/>
        <v>66.053086000000008</v>
      </c>
      <c r="J22" s="35">
        <f t="shared" si="12"/>
        <v>113.21234200000001</v>
      </c>
      <c r="K22" s="35">
        <f t="shared" si="12"/>
        <v>101.209399</v>
      </c>
      <c r="L22" s="35">
        <f t="shared" si="12"/>
        <v>747.28508099999999</v>
      </c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1:24" s="32" customFormat="1" ht="18" customHeight="1">
      <c r="B23" s="118" t="s">
        <v>13</v>
      </c>
      <c r="C23" s="34">
        <v>2018</v>
      </c>
      <c r="D23" s="35">
        <f t="shared" ref="D23:L23" si="13">D84+D145</f>
        <v>17.617446999999999</v>
      </c>
      <c r="E23" s="35">
        <f t="shared" si="13"/>
        <v>22.094805999999998</v>
      </c>
      <c r="F23" s="35">
        <f t="shared" si="13"/>
        <v>66.370377000000005</v>
      </c>
      <c r="G23" s="35">
        <f t="shared" si="13"/>
        <v>222.02849099999997</v>
      </c>
      <c r="H23" s="35">
        <f t="shared" si="13"/>
        <v>72.333089000000001</v>
      </c>
      <c r="I23" s="35">
        <f t="shared" si="13"/>
        <v>57.426862</v>
      </c>
      <c r="J23" s="35">
        <f t="shared" si="13"/>
        <v>74.604692</v>
      </c>
      <c r="K23" s="35">
        <f t="shared" si="13"/>
        <v>114.864262</v>
      </c>
      <c r="L23" s="35">
        <f t="shared" si="13"/>
        <v>647.34002599999997</v>
      </c>
      <c r="O23" s="72"/>
      <c r="P23" s="72"/>
      <c r="Q23" s="72"/>
      <c r="R23" s="72"/>
      <c r="S23" s="72"/>
      <c r="T23" s="72"/>
      <c r="U23" s="72"/>
      <c r="V23" s="72"/>
      <c r="W23" s="72"/>
      <c r="X23" s="72"/>
    </row>
    <row r="24" spans="1:24" s="3" customFormat="1" ht="18.399999999999999" customHeight="1">
      <c r="A24" s="32"/>
      <c r="B24" s="116" t="s">
        <v>14</v>
      </c>
      <c r="C24" s="25">
        <v>2018</v>
      </c>
      <c r="D24" s="66">
        <f t="shared" ref="D24:L24" si="14">D85+D146</f>
        <v>16.832653000000001</v>
      </c>
      <c r="E24" s="66">
        <f t="shared" si="14"/>
        <v>22.133478999999998</v>
      </c>
      <c r="F24" s="66">
        <f t="shared" si="14"/>
        <v>58.761140999999995</v>
      </c>
      <c r="G24" s="66">
        <f t="shared" si="14"/>
        <v>211.89257699999999</v>
      </c>
      <c r="H24" s="66">
        <f t="shared" si="14"/>
        <v>52.268772999999996</v>
      </c>
      <c r="I24" s="66">
        <f t="shared" si="14"/>
        <v>54.532820000000001</v>
      </c>
      <c r="J24" s="66">
        <f t="shared" si="14"/>
        <v>80.521332000000001</v>
      </c>
      <c r="K24" s="66">
        <f t="shared" si="14"/>
        <v>97.088771999999992</v>
      </c>
      <c r="L24" s="67">
        <f t="shared" si="14"/>
        <v>594.03154699999993</v>
      </c>
      <c r="O24" s="68"/>
      <c r="P24" s="68"/>
      <c r="Q24" s="68"/>
      <c r="R24" s="68"/>
      <c r="S24" s="68"/>
      <c r="T24" s="68"/>
      <c r="U24" s="68"/>
      <c r="V24" s="68"/>
      <c r="W24" s="68"/>
      <c r="X24" s="68"/>
    </row>
    <row r="25" spans="1:24" s="3" customFormat="1" ht="18.399999999999999" hidden="1" customHeight="1">
      <c r="A25" s="32"/>
      <c r="B25" s="116" t="s">
        <v>15</v>
      </c>
      <c r="C25" s="25">
        <v>2018</v>
      </c>
      <c r="D25" s="66">
        <f t="shared" ref="D25:L25" si="15">D86+D147</f>
        <v>0</v>
      </c>
      <c r="E25" s="66">
        <f t="shared" si="15"/>
        <v>0</v>
      </c>
      <c r="F25" s="66">
        <f t="shared" si="15"/>
        <v>0</v>
      </c>
      <c r="G25" s="66">
        <f t="shared" si="15"/>
        <v>0</v>
      </c>
      <c r="H25" s="66">
        <f t="shared" si="15"/>
        <v>0</v>
      </c>
      <c r="I25" s="66">
        <f t="shared" si="15"/>
        <v>0</v>
      </c>
      <c r="J25" s="66">
        <f t="shared" si="15"/>
        <v>0</v>
      </c>
      <c r="K25" s="66">
        <f t="shared" si="15"/>
        <v>0</v>
      </c>
      <c r="L25" s="67">
        <f t="shared" si="15"/>
        <v>0</v>
      </c>
      <c r="O25" s="68"/>
      <c r="P25" s="68"/>
      <c r="Q25" s="68"/>
      <c r="R25" s="68"/>
      <c r="S25" s="68"/>
      <c r="T25" s="68"/>
      <c r="U25" s="68"/>
      <c r="V25" s="68"/>
      <c r="W25" s="68"/>
      <c r="X25" s="68"/>
    </row>
    <row r="26" spans="1:24" s="3" customFormat="1" ht="18" customHeight="1">
      <c r="A26" s="32"/>
      <c r="B26" s="276" t="s">
        <v>64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8"/>
    </row>
    <row r="27" spans="1:24" s="32" customFormat="1" ht="18" hidden="1" customHeight="1">
      <c r="B27" s="119" t="s">
        <v>12</v>
      </c>
      <c r="C27" s="34">
        <v>2015</v>
      </c>
      <c r="D27" s="35">
        <v>-13.585661719151968</v>
      </c>
      <c r="E27" s="35">
        <v>0.4846444743947077</v>
      </c>
      <c r="F27" s="35">
        <v>-2.0101672425603856</v>
      </c>
      <c r="G27" s="35">
        <v>-16.533621893414168</v>
      </c>
      <c r="H27" s="35">
        <v>-4.4197241781377388</v>
      </c>
      <c r="I27" s="35">
        <v>-3.6080366597953848</v>
      </c>
      <c r="J27" s="35">
        <v>-3.0808479775692876</v>
      </c>
      <c r="K27" s="35">
        <v>-4.7190349644521676</v>
      </c>
      <c r="L27" s="35">
        <v>-8.8066759808416961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1:24" s="32" customFormat="1" ht="18" hidden="1" customHeight="1">
      <c r="B28" s="119" t="s">
        <v>13</v>
      </c>
      <c r="C28" s="34">
        <v>2015</v>
      </c>
      <c r="D28" s="35">
        <v>-3.8880139727063905</v>
      </c>
      <c r="E28" s="35">
        <v>-1.9351250165285894</v>
      </c>
      <c r="F28" s="35">
        <v>13.051668594526051</v>
      </c>
      <c r="G28" s="35">
        <v>-18.939644357220345</v>
      </c>
      <c r="H28" s="35">
        <v>-10.289244099443408</v>
      </c>
      <c r="I28" s="35">
        <v>-8.5833953655224509</v>
      </c>
      <c r="J28" s="35">
        <v>23.035958329416665</v>
      </c>
      <c r="K28" s="35">
        <v>-8.636431631844637</v>
      </c>
      <c r="L28" s="35">
        <v>-7.3255963181774648</v>
      </c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1:24" s="32" customFormat="1" ht="18" hidden="1" customHeight="1">
      <c r="B29" s="119" t="s">
        <v>14</v>
      </c>
      <c r="C29" s="34">
        <v>2015</v>
      </c>
      <c r="D29" s="35">
        <v>-15.058129573768102</v>
      </c>
      <c r="E29" s="35">
        <v>8.0492307472180471</v>
      </c>
      <c r="F29" s="35">
        <v>-21.805009359376541</v>
      </c>
      <c r="G29" s="35">
        <v>-17.10524083909128</v>
      </c>
      <c r="H29" s="35">
        <v>-13.53585691725255</v>
      </c>
      <c r="I29" s="35">
        <v>-25.891396130162715</v>
      </c>
      <c r="J29" s="35">
        <v>-3.6834657503550119</v>
      </c>
      <c r="K29" s="35">
        <v>-15.163965832851749</v>
      </c>
      <c r="L29" s="35">
        <v>-15.186866812063593</v>
      </c>
      <c r="O29" s="72"/>
      <c r="P29" s="72"/>
      <c r="Q29" s="72"/>
      <c r="R29" s="72"/>
      <c r="S29" s="72"/>
      <c r="T29" s="72"/>
      <c r="U29" s="72"/>
      <c r="V29" s="72"/>
      <c r="W29" s="72"/>
      <c r="X29" s="72"/>
    </row>
    <row r="30" spans="1:24" s="32" customFormat="1" ht="18" customHeight="1">
      <c r="B30" s="206" t="s">
        <v>15</v>
      </c>
      <c r="C30" s="34">
        <v>2015</v>
      </c>
      <c r="D30" s="35">
        <v>-23.224547368837211</v>
      </c>
      <c r="E30" s="35">
        <v>5.3666821248336163</v>
      </c>
      <c r="F30" s="35">
        <v>-20.094834858086557</v>
      </c>
      <c r="G30" s="35">
        <v>-9.8102347603859155</v>
      </c>
      <c r="H30" s="35">
        <v>-23.678989040052294</v>
      </c>
      <c r="I30" s="35">
        <v>-12.7185829381313</v>
      </c>
      <c r="J30" s="35">
        <v>2.1112390785560398</v>
      </c>
      <c r="K30" s="35">
        <v>20.507668224026617</v>
      </c>
      <c r="L30" s="35">
        <v>-6.9201383095914091</v>
      </c>
      <c r="O30" s="72"/>
      <c r="P30" s="72"/>
      <c r="Q30" s="72"/>
      <c r="R30" s="72"/>
      <c r="S30" s="72"/>
      <c r="T30" s="72"/>
      <c r="U30" s="72"/>
      <c r="V30" s="72"/>
      <c r="W30" s="72"/>
      <c r="X30" s="72"/>
    </row>
    <row r="31" spans="1:24" s="32" customFormat="1" ht="5.25" customHeight="1"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O31" s="72"/>
      <c r="P31" s="72"/>
      <c r="Q31" s="72"/>
      <c r="R31" s="72"/>
      <c r="S31" s="72"/>
      <c r="T31" s="72"/>
      <c r="U31" s="72"/>
      <c r="V31" s="72"/>
      <c r="W31" s="72"/>
      <c r="X31" s="72"/>
    </row>
    <row r="32" spans="1:24" s="32" customFormat="1" ht="18" customHeight="1">
      <c r="B32" s="119" t="s">
        <v>12</v>
      </c>
      <c r="C32" s="34">
        <v>2016</v>
      </c>
      <c r="D32" s="35">
        <f>(D12-D7)/D7*100</f>
        <v>-7.546912063015812</v>
      </c>
      <c r="E32" s="35">
        <f t="shared" ref="E32:L32" si="16">(E12-E7)/E7*100</f>
        <v>1.5849163356681886</v>
      </c>
      <c r="F32" s="35">
        <f t="shared" si="16"/>
        <v>-5.1918290659297792</v>
      </c>
      <c r="G32" s="35">
        <f t="shared" si="16"/>
        <v>-9.2139496455702474</v>
      </c>
      <c r="H32" s="35">
        <f t="shared" si="16"/>
        <v>-12.057306783872807</v>
      </c>
      <c r="I32" s="35">
        <f t="shared" si="16"/>
        <v>0.74596183039020747</v>
      </c>
      <c r="J32" s="35">
        <f t="shared" si="16"/>
        <v>13.372817368599385</v>
      </c>
      <c r="K32" s="35">
        <f t="shared" si="16"/>
        <v>-3.2600800638405563</v>
      </c>
      <c r="L32" s="35">
        <f t="shared" si="16"/>
        <v>-4.0830306746101375</v>
      </c>
      <c r="O32" s="72"/>
      <c r="P32" s="72"/>
      <c r="Q32" s="72"/>
      <c r="R32" s="72"/>
      <c r="S32" s="72"/>
      <c r="T32" s="72"/>
      <c r="U32" s="72"/>
      <c r="V32" s="72"/>
      <c r="W32" s="72"/>
      <c r="X32" s="72"/>
    </row>
    <row r="33" spans="1:24" s="32" customFormat="1" ht="18" customHeight="1">
      <c r="B33" s="119" t="s">
        <v>13</v>
      </c>
      <c r="C33" s="34">
        <v>2016</v>
      </c>
      <c r="D33" s="35">
        <f t="shared" ref="D33:L33" si="17">(D13-D8)/D8*100</f>
        <v>-10.798277469607207</v>
      </c>
      <c r="E33" s="35">
        <f t="shared" si="17"/>
        <v>-11.075989415737029</v>
      </c>
      <c r="F33" s="35">
        <f t="shared" si="17"/>
        <v>1.3972718795205488</v>
      </c>
      <c r="G33" s="35">
        <f t="shared" si="17"/>
        <v>2.7517803784841632</v>
      </c>
      <c r="H33" s="35">
        <f t="shared" si="17"/>
        <v>-0.65525484403316758</v>
      </c>
      <c r="I33" s="35">
        <f t="shared" si="17"/>
        <v>0.10240375216186086</v>
      </c>
      <c r="J33" s="35">
        <f t="shared" si="17"/>
        <v>-3.5961928180507439</v>
      </c>
      <c r="K33" s="35">
        <f t="shared" si="17"/>
        <v>-5.6825452547139363</v>
      </c>
      <c r="L33" s="35">
        <f t="shared" si="17"/>
        <v>-1.1703398280275841</v>
      </c>
      <c r="O33" s="72"/>
      <c r="P33" s="72"/>
      <c r="Q33" s="72"/>
      <c r="R33" s="72"/>
      <c r="S33" s="72"/>
      <c r="T33" s="72"/>
      <c r="U33" s="72"/>
      <c r="V33" s="72"/>
      <c r="W33" s="72"/>
      <c r="X33" s="72"/>
    </row>
    <row r="34" spans="1:24" s="32" customFormat="1" ht="18" customHeight="1">
      <c r="B34" s="119" t="s">
        <v>14</v>
      </c>
      <c r="C34" s="34">
        <v>2016</v>
      </c>
      <c r="D34" s="35">
        <f t="shared" ref="D34:L34" si="18">(D14-D9)/D9*100</f>
        <v>-11.198506660498227</v>
      </c>
      <c r="E34" s="35">
        <f t="shared" si="18"/>
        <v>9.0569903327456664</v>
      </c>
      <c r="F34" s="35">
        <f t="shared" si="18"/>
        <v>7.5679192925449943</v>
      </c>
      <c r="G34" s="35">
        <f t="shared" si="18"/>
        <v>-0.44718359690491893</v>
      </c>
      <c r="H34" s="35">
        <f t="shared" si="18"/>
        <v>-16.529753176630582</v>
      </c>
      <c r="I34" s="35">
        <f t="shared" si="18"/>
        <v>14.085450297892809</v>
      </c>
      <c r="J34" s="35">
        <f t="shared" si="18"/>
        <v>23.691495796330475</v>
      </c>
      <c r="K34" s="35">
        <f t="shared" si="18"/>
        <v>5.1132377893826497</v>
      </c>
      <c r="L34" s="35">
        <f t="shared" si="18"/>
        <v>2.7831247738946177</v>
      </c>
      <c r="O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4" s="32" customFormat="1" ht="18" customHeight="1">
      <c r="B35" s="209" t="s">
        <v>15</v>
      </c>
      <c r="C35" s="210">
        <v>2016</v>
      </c>
      <c r="D35" s="211">
        <f t="shared" ref="D35:L35" si="19">(D15-D10)/D10*100</f>
        <v>-7.8904681827510688</v>
      </c>
      <c r="E35" s="211">
        <f t="shared" si="19"/>
        <v>-9.048191976620263</v>
      </c>
      <c r="F35" s="211">
        <f t="shared" si="19"/>
        <v>15.678195435075127</v>
      </c>
      <c r="G35" s="211">
        <f t="shared" si="19"/>
        <v>8.6839981887964619</v>
      </c>
      <c r="H35" s="211">
        <f t="shared" si="19"/>
        <v>-7.668249329918245</v>
      </c>
      <c r="I35" s="211">
        <f t="shared" si="19"/>
        <v>6.8453466317582494</v>
      </c>
      <c r="J35" s="211">
        <f t="shared" si="19"/>
        <v>13.871989985329721</v>
      </c>
      <c r="K35" s="211">
        <f t="shared" si="19"/>
        <v>-23.505262109298826</v>
      </c>
      <c r="L35" s="211">
        <f t="shared" si="19"/>
        <v>0.78474897710358615</v>
      </c>
      <c r="O35" s="72"/>
      <c r="P35" s="72"/>
      <c r="Q35" s="72"/>
      <c r="R35" s="72"/>
      <c r="S35" s="72"/>
      <c r="T35" s="72"/>
      <c r="U35" s="72"/>
      <c r="V35" s="72"/>
      <c r="W35" s="72"/>
      <c r="X35" s="72"/>
    </row>
    <row r="36" spans="1:24" s="32" customFormat="1" ht="5.25" customHeight="1"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O36" s="72"/>
      <c r="P36" s="72"/>
      <c r="Q36" s="72"/>
      <c r="R36" s="72"/>
      <c r="S36" s="72"/>
      <c r="T36" s="72"/>
      <c r="U36" s="72"/>
      <c r="V36" s="72"/>
      <c r="W36" s="72"/>
      <c r="X36" s="72"/>
    </row>
    <row r="37" spans="1:24" s="32" customFormat="1" ht="18" customHeight="1">
      <c r="B37" s="118" t="s">
        <v>12</v>
      </c>
      <c r="C37" s="34">
        <v>2017</v>
      </c>
      <c r="D37" s="35">
        <f>(D17-D12)/D12*100</f>
        <v>13.399970991677218</v>
      </c>
      <c r="E37" s="35">
        <f t="shared" ref="E37:L37" si="20">(E17-E12)/E12*100</f>
        <v>-62.082902546742261</v>
      </c>
      <c r="F37" s="35">
        <f t="shared" si="20"/>
        <v>-2.8167911529178649</v>
      </c>
      <c r="G37" s="35">
        <f t="shared" si="20"/>
        <v>0.81359480915577864</v>
      </c>
      <c r="H37" s="35">
        <f t="shared" si="20"/>
        <v>-15.735872739840506</v>
      </c>
      <c r="I37" s="35">
        <f t="shared" si="20"/>
        <v>-4.8583932673606389</v>
      </c>
      <c r="J37" s="35">
        <f t="shared" si="20"/>
        <v>-24.099746853685133</v>
      </c>
      <c r="K37" s="35">
        <f t="shared" si="20"/>
        <v>-21.11734876845728</v>
      </c>
      <c r="L37" s="35">
        <f t="shared" si="20"/>
        <v>-11.220285925295329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</row>
    <row r="38" spans="1:24" s="32" customFormat="1" ht="18" customHeight="1">
      <c r="B38" s="118" t="s">
        <v>13</v>
      </c>
      <c r="C38" s="34">
        <v>2017</v>
      </c>
      <c r="D38" s="35">
        <f t="shared" ref="D38:L38" si="21">(D18-D13)/D13*100</f>
        <v>-18.851446246270278</v>
      </c>
      <c r="E38" s="35">
        <f t="shared" si="21"/>
        <v>-17.557743717965856</v>
      </c>
      <c r="F38" s="35">
        <f t="shared" si="21"/>
        <v>-13.024619079116363</v>
      </c>
      <c r="G38" s="35">
        <f t="shared" si="21"/>
        <v>-4.9926992004850304</v>
      </c>
      <c r="H38" s="35">
        <f t="shared" si="21"/>
        <v>-6.2636258978916892</v>
      </c>
      <c r="I38" s="35">
        <f t="shared" si="21"/>
        <v>-1.857382574806107</v>
      </c>
      <c r="J38" s="35">
        <f t="shared" si="21"/>
        <v>-21.596363122183988</v>
      </c>
      <c r="K38" s="35">
        <f t="shared" si="21"/>
        <v>20.747308137705524</v>
      </c>
      <c r="L38" s="35">
        <f t="shared" si="21"/>
        <v>-4.8521735040482215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</row>
    <row r="39" spans="1:24" s="32" customFormat="1" ht="18" customHeight="1">
      <c r="B39" s="118" t="s">
        <v>14</v>
      </c>
      <c r="C39" s="34">
        <v>2017</v>
      </c>
      <c r="D39" s="35">
        <f t="shared" ref="D39:L39" si="22">(D19-D14)/D14*100</f>
        <v>-25.634283456689893</v>
      </c>
      <c r="E39" s="35">
        <f t="shared" si="22"/>
        <v>-18.636791527524512</v>
      </c>
      <c r="F39" s="35">
        <f t="shared" si="22"/>
        <v>19.201733218705698</v>
      </c>
      <c r="G39" s="35">
        <f t="shared" si="22"/>
        <v>-3.3742336288676378</v>
      </c>
      <c r="H39" s="35">
        <f t="shared" si="22"/>
        <v>-7.760947563084053</v>
      </c>
      <c r="I39" s="35">
        <f t="shared" si="22"/>
        <v>1.0695662508832617</v>
      </c>
      <c r="J39" s="35">
        <f t="shared" si="22"/>
        <v>-10.397616895705641</v>
      </c>
      <c r="K39" s="35">
        <f t="shared" si="22"/>
        <v>-6.5097855960763891</v>
      </c>
      <c r="L39" s="35">
        <f t="shared" si="22"/>
        <v>-4.4809455034404637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</row>
    <row r="40" spans="1:24" s="32" customFormat="1" ht="18" customHeight="1">
      <c r="B40" s="118" t="s">
        <v>15</v>
      </c>
      <c r="C40" s="34">
        <v>2017</v>
      </c>
      <c r="D40" s="35">
        <f t="shared" ref="D40:L40" si="23">(D20-D15)/D15*100</f>
        <v>3.809975152441337</v>
      </c>
      <c r="E40" s="35">
        <f t="shared" si="23"/>
        <v>-45.011767216775603</v>
      </c>
      <c r="F40" s="35">
        <f t="shared" si="23"/>
        <v>8.8064880075242904</v>
      </c>
      <c r="G40" s="35">
        <f t="shared" si="23"/>
        <v>-10.260453484857662</v>
      </c>
      <c r="H40" s="35">
        <f t="shared" si="23"/>
        <v>-9.2595994260400314</v>
      </c>
      <c r="I40" s="35">
        <f t="shared" si="23"/>
        <v>1.617125088582285</v>
      </c>
      <c r="J40" s="35">
        <f t="shared" si="23"/>
        <v>10.500439460574889</v>
      </c>
      <c r="K40" s="35">
        <f t="shared" si="23"/>
        <v>11.88810608822436</v>
      </c>
      <c r="L40" s="35">
        <f t="shared" si="23"/>
        <v>-3.454257836136966</v>
      </c>
      <c r="O40" s="72"/>
      <c r="P40" s="72"/>
      <c r="Q40" s="72"/>
      <c r="R40" s="72"/>
      <c r="S40" s="72"/>
      <c r="T40" s="72"/>
      <c r="U40" s="72"/>
      <c r="V40" s="72"/>
      <c r="W40" s="72"/>
      <c r="X40" s="72"/>
    </row>
    <row r="41" spans="1:24" s="23" customFormat="1" ht="5.25" customHeight="1">
      <c r="A41" s="36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</row>
    <row r="42" spans="1:24" s="32" customFormat="1" ht="18" customHeight="1">
      <c r="B42" s="118" t="s">
        <v>12</v>
      </c>
      <c r="C42" s="34">
        <v>2018</v>
      </c>
      <c r="D42" s="35">
        <f>(D22-D17)/D17*100</f>
        <v>-12.845870790977543</v>
      </c>
      <c r="E42" s="35">
        <f t="shared" ref="E42:L42" si="24">(E22-E17)/E17*100</f>
        <v>74.218935337902209</v>
      </c>
      <c r="F42" s="35">
        <f t="shared" si="24"/>
        <v>2.1909116239240007</v>
      </c>
      <c r="G42" s="35">
        <f t="shared" si="24"/>
        <v>5.7646105083857178</v>
      </c>
      <c r="H42" s="35">
        <f t="shared" si="24"/>
        <v>2.7985932927854438</v>
      </c>
      <c r="I42" s="35">
        <f t="shared" si="24"/>
        <v>5.5743547978105878</v>
      </c>
      <c r="J42" s="35">
        <f t="shared" si="24"/>
        <v>18.499099949866327</v>
      </c>
      <c r="K42" s="35">
        <f t="shared" si="24"/>
        <v>21.857003154286257</v>
      </c>
      <c r="L42" s="35">
        <f t="shared" si="24"/>
        <v>9.2962918167982469</v>
      </c>
      <c r="O42" s="72"/>
      <c r="P42" s="72"/>
      <c r="Q42" s="72"/>
      <c r="R42" s="72"/>
      <c r="S42" s="72"/>
      <c r="T42" s="72"/>
      <c r="U42" s="72"/>
      <c r="V42" s="72"/>
      <c r="W42" s="72"/>
      <c r="X42" s="72"/>
    </row>
    <row r="43" spans="1:24" s="32" customFormat="1" ht="18" customHeight="1">
      <c r="B43" s="118" t="s">
        <v>13</v>
      </c>
      <c r="C43" s="34">
        <v>2018</v>
      </c>
      <c r="D43" s="35">
        <f t="shared" ref="D43:L43" si="25">(D23-D18)/D18*100</f>
        <v>17.729112032810132</v>
      </c>
      <c r="E43" s="35">
        <f t="shared" si="25"/>
        <v>6.2433558250336567</v>
      </c>
      <c r="F43" s="35">
        <f t="shared" si="25"/>
        <v>8.8889014670140849</v>
      </c>
      <c r="G43" s="35">
        <f t="shared" si="25"/>
        <v>1.0883638867094136</v>
      </c>
      <c r="H43" s="35">
        <f t="shared" si="25"/>
        <v>-0.57910165749263443</v>
      </c>
      <c r="I43" s="35">
        <f t="shared" si="25"/>
        <v>-8.5327518822409658</v>
      </c>
      <c r="J43" s="35">
        <f t="shared" si="25"/>
        <v>8.4103452479417395</v>
      </c>
      <c r="K43" s="35">
        <f t="shared" si="25"/>
        <v>-5.3003440752912612</v>
      </c>
      <c r="L43" s="35">
        <f t="shared" si="25"/>
        <v>0.83180079666869722</v>
      </c>
      <c r="O43" s="72"/>
      <c r="P43" s="72"/>
      <c r="Q43" s="72"/>
      <c r="R43" s="72"/>
      <c r="S43" s="72"/>
      <c r="T43" s="72"/>
      <c r="U43" s="72"/>
      <c r="V43" s="72"/>
      <c r="W43" s="72"/>
      <c r="X43" s="72"/>
    </row>
    <row r="44" spans="1:24" s="32" customFormat="1" ht="18" customHeight="1">
      <c r="B44" s="116" t="s">
        <v>14</v>
      </c>
      <c r="C44" s="124">
        <v>2018</v>
      </c>
      <c r="D44" s="66">
        <f t="shared" ref="D44:L44" si="26">(D24-D19)/D19*100</f>
        <v>36.73707881889807</v>
      </c>
      <c r="E44" s="66">
        <f t="shared" si="26"/>
        <v>-23.537323242399211</v>
      </c>
      <c r="F44" s="66">
        <f t="shared" si="26"/>
        <v>1.6861489230147155</v>
      </c>
      <c r="G44" s="66">
        <f t="shared" si="26"/>
        <v>2.7211913174700126</v>
      </c>
      <c r="H44" s="66">
        <f t="shared" si="26"/>
        <v>-8.4140724494109076</v>
      </c>
      <c r="I44" s="66">
        <f t="shared" si="26"/>
        <v>1.6118404448285333</v>
      </c>
      <c r="J44" s="66">
        <f t="shared" si="26"/>
        <v>23.668408767152627</v>
      </c>
      <c r="K44" s="66">
        <f t="shared" si="26"/>
        <v>9.5011117452734215</v>
      </c>
      <c r="L44" s="67">
        <f t="shared" si="26"/>
        <v>4.2458816003935853</v>
      </c>
    </row>
    <row r="45" spans="1:24" s="32" customFormat="1" ht="18" hidden="1" customHeight="1">
      <c r="B45" s="212" t="s">
        <v>15</v>
      </c>
      <c r="C45" s="224">
        <v>2018</v>
      </c>
      <c r="D45" s="214">
        <f t="shared" ref="D45:L45" si="27">(D25-D20)/D20*100</f>
        <v>-100</v>
      </c>
      <c r="E45" s="214">
        <f t="shared" si="27"/>
        <v>-100</v>
      </c>
      <c r="F45" s="214">
        <f t="shared" si="27"/>
        <v>-100</v>
      </c>
      <c r="G45" s="214">
        <f t="shared" si="27"/>
        <v>-100</v>
      </c>
      <c r="H45" s="214">
        <f t="shared" si="27"/>
        <v>-100</v>
      </c>
      <c r="I45" s="214">
        <f t="shared" si="27"/>
        <v>-100</v>
      </c>
      <c r="J45" s="214">
        <f t="shared" si="27"/>
        <v>-100</v>
      </c>
      <c r="K45" s="214">
        <f t="shared" si="27"/>
        <v>-100</v>
      </c>
      <c r="L45" s="215">
        <f t="shared" si="27"/>
        <v>-100</v>
      </c>
    </row>
    <row r="46" spans="1:24" s="3" customFormat="1" ht="18" customHeight="1">
      <c r="A46" s="32"/>
      <c r="B46" s="306" t="s">
        <v>29</v>
      </c>
      <c r="C46" s="307"/>
      <c r="D46" s="307"/>
      <c r="E46" s="307"/>
      <c r="F46" s="307"/>
      <c r="G46" s="307"/>
      <c r="H46" s="307"/>
      <c r="I46" s="307"/>
      <c r="J46" s="307"/>
      <c r="K46" s="307"/>
      <c r="L46" s="308"/>
    </row>
    <row r="47" spans="1:24" s="32" customFormat="1" ht="18" hidden="1" customHeight="1">
      <c r="B47" s="119" t="s">
        <v>12</v>
      </c>
      <c r="C47" s="34">
        <v>2015</v>
      </c>
      <c r="D47" s="35">
        <f t="shared" ref="D47:L47" si="28">D7/$L7*100</f>
        <v>2.4798506275088732</v>
      </c>
      <c r="E47" s="35">
        <f t="shared" si="28"/>
        <v>3.5246686955348578</v>
      </c>
      <c r="F47" s="35">
        <f t="shared" si="28"/>
        <v>9.0467612281028256</v>
      </c>
      <c r="G47" s="35">
        <f t="shared" si="28"/>
        <v>35.545885532589736</v>
      </c>
      <c r="H47" s="35">
        <f t="shared" si="28"/>
        <v>13.890086474172969</v>
      </c>
      <c r="I47" s="35">
        <f t="shared" si="28"/>
        <v>8.1295190544923326</v>
      </c>
      <c r="J47" s="35">
        <f t="shared" si="28"/>
        <v>13.827856529848267</v>
      </c>
      <c r="K47" s="35">
        <f t="shared" si="28"/>
        <v>13.555371857750146</v>
      </c>
      <c r="L47" s="35">
        <f t="shared" si="28"/>
        <v>100</v>
      </c>
      <c r="O47" s="72"/>
      <c r="P47" s="72"/>
      <c r="Q47" s="72"/>
      <c r="R47" s="72"/>
      <c r="S47" s="72"/>
      <c r="T47" s="72"/>
      <c r="U47" s="72"/>
      <c r="V47" s="72"/>
      <c r="W47" s="72"/>
      <c r="X47" s="72"/>
    </row>
    <row r="48" spans="1:24" s="32" customFormat="1" ht="18" hidden="1" customHeight="1">
      <c r="B48" s="119" t="s">
        <v>13</v>
      </c>
      <c r="C48" s="34">
        <v>2015</v>
      </c>
      <c r="D48" s="35">
        <f t="shared" ref="D48:L48" si="29">D8/$L8*100</f>
        <v>3.0280031093244641</v>
      </c>
      <c r="E48" s="35">
        <f t="shared" si="29"/>
        <v>4.1549972293645032</v>
      </c>
      <c r="F48" s="35">
        <f t="shared" si="29"/>
        <v>10.123234445908764</v>
      </c>
      <c r="G48" s="35">
        <f t="shared" si="29"/>
        <v>32.954326552178195</v>
      </c>
      <c r="H48" s="35">
        <f t="shared" si="29"/>
        <v>11.443464204965265</v>
      </c>
      <c r="I48" s="35">
        <f t="shared" si="29"/>
        <v>9.3604896306473417</v>
      </c>
      <c r="J48" s="35">
        <f t="shared" si="29"/>
        <v>13.335713504365474</v>
      </c>
      <c r="K48" s="35">
        <f t="shared" si="29"/>
        <v>15.599771323245989</v>
      </c>
      <c r="L48" s="35">
        <f t="shared" si="29"/>
        <v>100</v>
      </c>
      <c r="O48" s="72"/>
      <c r="P48" s="72"/>
      <c r="Q48" s="72"/>
      <c r="R48" s="72"/>
      <c r="S48" s="72"/>
      <c r="T48" s="72"/>
      <c r="U48" s="72"/>
      <c r="V48" s="72"/>
      <c r="W48" s="72"/>
      <c r="X48" s="72"/>
    </row>
    <row r="49" spans="1:24" s="32" customFormat="1" ht="18" hidden="1" customHeight="1">
      <c r="B49" s="119" t="s">
        <v>14</v>
      </c>
      <c r="C49" s="34">
        <v>2015</v>
      </c>
      <c r="D49" s="35">
        <f t="shared" ref="D49:L49" si="30">D9/$L9*100</f>
        <v>3.2116962575989909</v>
      </c>
      <c r="E49" s="35">
        <f t="shared" si="30"/>
        <v>5.62056325362345</v>
      </c>
      <c r="F49" s="35">
        <f t="shared" si="30"/>
        <v>7.7646933817679953</v>
      </c>
      <c r="G49" s="35">
        <f t="shared" si="30"/>
        <v>36.946254845789767</v>
      </c>
      <c r="H49" s="35">
        <f t="shared" si="30"/>
        <v>12.771098520798194</v>
      </c>
      <c r="I49" s="35">
        <f t="shared" si="30"/>
        <v>8.0190736978504162</v>
      </c>
      <c r="J49" s="35">
        <f t="shared" si="30"/>
        <v>10.121712665301839</v>
      </c>
      <c r="K49" s="35">
        <f t="shared" si="30"/>
        <v>15.544907377269338</v>
      </c>
      <c r="L49" s="35">
        <f t="shared" si="30"/>
        <v>100</v>
      </c>
      <c r="O49" s="72"/>
      <c r="P49" s="72"/>
      <c r="Q49" s="72"/>
      <c r="R49" s="72"/>
      <c r="S49" s="72"/>
      <c r="T49" s="72"/>
      <c r="U49" s="72"/>
      <c r="V49" s="72"/>
      <c r="W49" s="72"/>
      <c r="X49" s="72"/>
    </row>
    <row r="50" spans="1:24" s="32" customFormat="1" ht="18" customHeight="1">
      <c r="B50" s="209" t="s">
        <v>15</v>
      </c>
      <c r="C50" s="210">
        <v>2015</v>
      </c>
      <c r="D50" s="211">
        <f t="shared" ref="D50:L50" si="31">D10/$L10*100</f>
        <v>2.3204159845955838</v>
      </c>
      <c r="E50" s="211">
        <f t="shared" si="31"/>
        <v>5.0774978451193507</v>
      </c>
      <c r="F50" s="211">
        <f t="shared" si="31"/>
        <v>7.4151256961823471</v>
      </c>
      <c r="G50" s="211">
        <f t="shared" si="31"/>
        <v>39.304754869671449</v>
      </c>
      <c r="H50" s="211">
        <f t="shared" si="31"/>
        <v>9.2911191634951731</v>
      </c>
      <c r="I50" s="211">
        <f t="shared" si="31"/>
        <v>8.8935281389436742</v>
      </c>
      <c r="J50" s="211">
        <f t="shared" si="31"/>
        <v>9.2717820384228311</v>
      </c>
      <c r="K50" s="211">
        <f t="shared" si="31"/>
        <v>18.425776263569581</v>
      </c>
      <c r="L50" s="211">
        <f t="shared" si="31"/>
        <v>100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</row>
    <row r="51" spans="1:24" s="32" customFormat="1" ht="5.25" customHeight="1">
      <c r="B51" s="296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O51" s="72"/>
      <c r="P51" s="72"/>
      <c r="Q51" s="72"/>
      <c r="R51" s="72"/>
      <c r="S51" s="72"/>
      <c r="T51" s="72"/>
      <c r="U51" s="72"/>
      <c r="V51" s="72"/>
      <c r="W51" s="72"/>
      <c r="X51" s="72"/>
    </row>
    <row r="52" spans="1:24" s="32" customFormat="1" ht="18" customHeight="1">
      <c r="B52" s="119" t="s">
        <v>12</v>
      </c>
      <c r="C52" s="34">
        <v>2016</v>
      </c>
      <c r="D52" s="35">
        <f t="shared" ref="D52:L52" si="32">D12/$L12*100</f>
        <v>2.3902949576928929</v>
      </c>
      <c r="E52" s="35">
        <f t="shared" si="32"/>
        <v>3.7329492066434398</v>
      </c>
      <c r="F52" s="35">
        <f t="shared" si="32"/>
        <v>8.9421808356350034</v>
      </c>
      <c r="G52" s="35">
        <f t="shared" si="32"/>
        <v>33.644417422186635</v>
      </c>
      <c r="H52" s="35">
        <f t="shared" si="32"/>
        <v>12.735302440590393</v>
      </c>
      <c r="I52" s="35">
        <f t="shared" si="32"/>
        <v>8.5388041565916684</v>
      </c>
      <c r="J52" s="35">
        <f t="shared" si="32"/>
        <v>16.344376432906127</v>
      </c>
      <c r="K52" s="35">
        <f t="shared" si="32"/>
        <v>13.671674547753836</v>
      </c>
      <c r="L52" s="35">
        <f t="shared" si="32"/>
        <v>100</v>
      </c>
      <c r="O52" s="72"/>
      <c r="P52" s="72"/>
      <c r="Q52" s="72"/>
      <c r="R52" s="72"/>
      <c r="S52" s="72"/>
      <c r="T52" s="72"/>
      <c r="U52" s="72"/>
      <c r="V52" s="72"/>
      <c r="W52" s="72"/>
      <c r="X52" s="72"/>
    </row>
    <row r="53" spans="1:24" s="32" customFormat="1" ht="18" customHeight="1">
      <c r="B53" s="119" t="s">
        <v>13</v>
      </c>
      <c r="C53" s="34">
        <v>2016</v>
      </c>
      <c r="D53" s="35">
        <f t="shared" ref="D53:L53" si="33">D13/$L13*100</f>
        <v>2.7330165125441499</v>
      </c>
      <c r="E53" s="35">
        <f t="shared" si="33"/>
        <v>3.7385438436059175</v>
      </c>
      <c r="F53" s="35">
        <f t="shared" si="33"/>
        <v>10.386237832102145</v>
      </c>
      <c r="G53" s="35">
        <f t="shared" si="33"/>
        <v>34.262140722917799</v>
      </c>
      <c r="H53" s="35">
        <f t="shared" si="33"/>
        <v>11.503105779838624</v>
      </c>
      <c r="I53" s="35">
        <f t="shared" si="33"/>
        <v>9.4810354573162368</v>
      </c>
      <c r="J53" s="35">
        <f t="shared" si="33"/>
        <v>13.008377758979275</v>
      </c>
      <c r="K53" s="35">
        <f t="shared" si="33"/>
        <v>14.88754209269584</v>
      </c>
      <c r="L53" s="35">
        <f t="shared" si="33"/>
        <v>100</v>
      </c>
      <c r="O53" s="72"/>
      <c r="P53" s="72"/>
      <c r="Q53" s="72"/>
      <c r="R53" s="72"/>
      <c r="S53" s="72"/>
      <c r="T53" s="72"/>
      <c r="U53" s="72"/>
      <c r="V53" s="72"/>
      <c r="W53" s="72"/>
      <c r="X53" s="72"/>
    </row>
    <row r="54" spans="1:24" s="32" customFormat="1" ht="18" customHeight="1">
      <c r="B54" s="119" t="s">
        <v>14</v>
      </c>
      <c r="C54" s="34">
        <v>2016</v>
      </c>
      <c r="D54" s="35">
        <f t="shared" ref="D54:L54" si="34">D14/$L14*100</f>
        <v>2.7748078729371044</v>
      </c>
      <c r="E54" s="35">
        <f t="shared" si="34"/>
        <v>5.9636415390503998</v>
      </c>
      <c r="F54" s="35">
        <f t="shared" si="34"/>
        <v>8.1261579939191968</v>
      </c>
      <c r="G54" s="35">
        <f t="shared" si="34"/>
        <v>35.785093453191593</v>
      </c>
      <c r="H54" s="35">
        <f t="shared" si="34"/>
        <v>10.371417954860068</v>
      </c>
      <c r="I54" s="35">
        <f t="shared" si="34"/>
        <v>8.9008739110023054</v>
      </c>
      <c r="J54" s="35">
        <f t="shared" si="34"/>
        <v>12.180693886724772</v>
      </c>
      <c r="K54" s="35">
        <f t="shared" si="34"/>
        <v>15.897313388314558</v>
      </c>
      <c r="L54" s="35">
        <f t="shared" si="34"/>
        <v>100</v>
      </c>
      <c r="O54" s="72"/>
      <c r="P54" s="72"/>
      <c r="Q54" s="72"/>
      <c r="R54" s="72"/>
      <c r="S54" s="72"/>
      <c r="T54" s="72"/>
      <c r="U54" s="72"/>
      <c r="V54" s="72"/>
      <c r="W54" s="72"/>
      <c r="X54" s="72"/>
    </row>
    <row r="55" spans="1:24" s="32" customFormat="1" ht="18" customHeight="1">
      <c r="B55" s="209" t="s">
        <v>15</v>
      </c>
      <c r="C55" s="210">
        <v>2016</v>
      </c>
      <c r="D55" s="211">
        <f t="shared" ref="D55:L55" si="35">D15/$L15*100</f>
        <v>2.1206822672239425</v>
      </c>
      <c r="E55" s="211">
        <f t="shared" si="35"/>
        <v>4.5821179685959583</v>
      </c>
      <c r="F55" s="211">
        <f t="shared" si="35"/>
        <v>8.5108944375452875</v>
      </c>
      <c r="G55" s="211">
        <f t="shared" si="35"/>
        <v>42.385360388573609</v>
      </c>
      <c r="H55" s="211">
        <f t="shared" si="35"/>
        <v>8.5118562754444707</v>
      </c>
      <c r="I55" s="211">
        <f t="shared" si="35"/>
        <v>9.4283322271369414</v>
      </c>
      <c r="J55" s="211">
        <f t="shared" si="35"/>
        <v>10.475754339233427</v>
      </c>
      <c r="K55" s="211">
        <f t="shared" si="35"/>
        <v>13.985002096246376</v>
      </c>
      <c r="L55" s="211">
        <f t="shared" si="35"/>
        <v>100</v>
      </c>
      <c r="O55" s="72"/>
      <c r="P55" s="72"/>
      <c r="Q55" s="72"/>
      <c r="R55" s="72"/>
      <c r="S55" s="72"/>
      <c r="T55" s="72"/>
      <c r="U55" s="72"/>
      <c r="V55" s="72"/>
      <c r="W55" s="72"/>
      <c r="X55" s="72"/>
    </row>
    <row r="56" spans="1:24" s="32" customFormat="1" ht="5.25" customHeight="1"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O56" s="72"/>
      <c r="P56" s="72"/>
      <c r="Q56" s="72"/>
      <c r="R56" s="72"/>
      <c r="S56" s="72"/>
      <c r="T56" s="72"/>
      <c r="U56" s="72"/>
      <c r="V56" s="72"/>
      <c r="W56" s="72"/>
      <c r="X56" s="72"/>
    </row>
    <row r="57" spans="1:24" s="32" customFormat="1" ht="18" customHeight="1">
      <c r="B57" s="118" t="s">
        <v>12</v>
      </c>
      <c r="C57" s="34">
        <v>2017</v>
      </c>
      <c r="D57" s="35">
        <f t="shared" ref="D57:L57" si="36">D17/$L17*100</f>
        <v>3.0531679639770015</v>
      </c>
      <c r="E57" s="35">
        <f t="shared" si="36"/>
        <v>1.5943123981820655</v>
      </c>
      <c r="F57" s="35">
        <f t="shared" si="36"/>
        <v>9.7886080931353003</v>
      </c>
      <c r="G57" s="35">
        <f t="shared" si="36"/>
        <v>38.204838807391802</v>
      </c>
      <c r="H57" s="35">
        <f t="shared" si="36"/>
        <v>12.087549016518933</v>
      </c>
      <c r="I57" s="35">
        <f t="shared" si="36"/>
        <v>9.1506889327202803</v>
      </c>
      <c r="J57" s="35">
        <f t="shared" si="36"/>
        <v>13.973263168344626</v>
      </c>
      <c r="K57" s="35">
        <f t="shared" si="36"/>
        <v>12.147571619729987</v>
      </c>
      <c r="L57" s="35">
        <f t="shared" si="36"/>
        <v>100</v>
      </c>
      <c r="O57" s="72"/>
      <c r="P57" s="72"/>
      <c r="Q57" s="72"/>
      <c r="R57" s="72"/>
      <c r="S57" s="72"/>
      <c r="T57" s="72"/>
      <c r="U57" s="72"/>
      <c r="V57" s="72"/>
      <c r="W57" s="72"/>
      <c r="X57" s="72"/>
    </row>
    <row r="58" spans="1:24" s="32" customFormat="1" ht="18" customHeight="1">
      <c r="B58" s="118" t="s">
        <v>13</v>
      </c>
      <c r="C58" s="34">
        <v>2017</v>
      </c>
      <c r="D58" s="35">
        <f t="shared" ref="D58:L58" si="37">D18/$L18*100</f>
        <v>2.3309028229610256</v>
      </c>
      <c r="E58" s="35">
        <f t="shared" si="37"/>
        <v>3.2393171870225905</v>
      </c>
      <c r="F58" s="35">
        <f t="shared" si="37"/>
        <v>9.4941421685592697</v>
      </c>
      <c r="G58" s="35">
        <f t="shared" si="37"/>
        <v>34.211538293374034</v>
      </c>
      <c r="H58" s="35">
        <f t="shared" si="37"/>
        <v>11.332465137928862</v>
      </c>
      <c r="I58" s="35">
        <f t="shared" si="37"/>
        <v>9.7794523527205861</v>
      </c>
      <c r="J58" s="35">
        <f t="shared" si="37"/>
        <v>10.719153171910477</v>
      </c>
      <c r="K58" s="35">
        <f t="shared" si="37"/>
        <v>18.893028865523156</v>
      </c>
      <c r="L58" s="35">
        <f t="shared" si="37"/>
        <v>100</v>
      </c>
      <c r="O58" s="72"/>
      <c r="P58" s="72"/>
      <c r="Q58" s="72"/>
      <c r="R58" s="72"/>
      <c r="S58" s="72"/>
      <c r="T58" s="72"/>
      <c r="U58" s="72"/>
      <c r="V58" s="72"/>
      <c r="W58" s="72"/>
      <c r="X58" s="72"/>
    </row>
    <row r="59" spans="1:24" s="32" customFormat="1" ht="18" customHeight="1">
      <c r="B59" s="118" t="s">
        <v>14</v>
      </c>
      <c r="C59" s="34">
        <v>2017</v>
      </c>
      <c r="D59" s="35">
        <f t="shared" ref="D59:L59" si="38">D19/$L19*100</f>
        <v>2.1603079807329797</v>
      </c>
      <c r="E59" s="35">
        <f t="shared" si="38"/>
        <v>5.0798347235979939</v>
      </c>
      <c r="F59" s="35">
        <f t="shared" si="38"/>
        <v>10.14093075344562</v>
      </c>
      <c r="G59" s="35">
        <f t="shared" si="38"/>
        <v>36.199710076713252</v>
      </c>
      <c r="H59" s="35">
        <f t="shared" si="38"/>
        <v>10.01527673850631</v>
      </c>
      <c r="I59" s="35">
        <f t="shared" si="38"/>
        <v>9.4180943287206489</v>
      </c>
      <c r="J59" s="35">
        <f t="shared" si="38"/>
        <v>11.426193505231572</v>
      </c>
      <c r="K59" s="35">
        <f t="shared" si="38"/>
        <v>15.559651893051619</v>
      </c>
      <c r="L59" s="35">
        <f t="shared" si="38"/>
        <v>100</v>
      </c>
      <c r="O59" s="72"/>
      <c r="P59" s="72"/>
      <c r="Q59" s="72"/>
      <c r="R59" s="72"/>
      <c r="S59" s="72"/>
      <c r="T59" s="72"/>
      <c r="U59" s="72"/>
      <c r="V59" s="72"/>
      <c r="W59" s="72"/>
      <c r="X59" s="72"/>
    </row>
    <row r="60" spans="1:24" s="32" customFormat="1" ht="18" customHeight="1">
      <c r="B60" s="118" t="s">
        <v>15</v>
      </c>
      <c r="C60" s="34">
        <v>2017</v>
      </c>
      <c r="D60" s="35">
        <f t="shared" ref="D60:L60" si="39">D20/$L20*100</f>
        <v>2.2802452861472906</v>
      </c>
      <c r="E60" s="35">
        <f t="shared" si="39"/>
        <v>2.609774018513467</v>
      </c>
      <c r="F60" s="35">
        <f t="shared" si="39"/>
        <v>9.59172836416076</v>
      </c>
      <c r="G60" s="35">
        <f t="shared" si="39"/>
        <v>39.397315043637128</v>
      </c>
      <c r="H60" s="35">
        <f t="shared" si="39"/>
        <v>8.0000342920446599</v>
      </c>
      <c r="I60" s="35">
        <f t="shared" si="39"/>
        <v>9.9235864143607415</v>
      </c>
      <c r="J60" s="35">
        <f t="shared" si="39"/>
        <v>11.989917237381777</v>
      </c>
      <c r="K60" s="35">
        <f t="shared" si="39"/>
        <v>16.207399343754187</v>
      </c>
      <c r="L60" s="35">
        <f t="shared" si="39"/>
        <v>100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</row>
    <row r="61" spans="1:24" s="23" customFormat="1" ht="5.25" customHeight="1">
      <c r="A61" s="36"/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</row>
    <row r="62" spans="1:24" s="32" customFormat="1" ht="18" customHeight="1">
      <c r="B62" s="118" t="s">
        <v>12</v>
      </c>
      <c r="C62" s="34">
        <v>2018</v>
      </c>
      <c r="D62" s="35">
        <f t="shared" ref="D62:L62" si="40">D22/$L22*100</f>
        <v>2.4346315031010235</v>
      </c>
      <c r="E62" s="35">
        <f t="shared" si="40"/>
        <v>2.5413433886016521</v>
      </c>
      <c r="F62" s="35">
        <f t="shared" si="40"/>
        <v>9.152248149859691</v>
      </c>
      <c r="G62" s="35">
        <f t="shared" si="40"/>
        <v>36.970329265813355</v>
      </c>
      <c r="H62" s="35">
        <f t="shared" si="40"/>
        <v>11.368940469989122</v>
      </c>
      <c r="I62" s="35">
        <f t="shared" si="40"/>
        <v>8.839074628869783</v>
      </c>
      <c r="J62" s="35">
        <f t="shared" si="40"/>
        <v>15.149819644265053</v>
      </c>
      <c r="K62" s="35">
        <f t="shared" si="40"/>
        <v>13.543612949500329</v>
      </c>
      <c r="L62" s="35">
        <f t="shared" si="40"/>
        <v>100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s="32" customFormat="1" ht="18" customHeight="1">
      <c r="B63" s="118" t="s">
        <v>13</v>
      </c>
      <c r="C63" s="34">
        <v>2018</v>
      </c>
      <c r="D63" s="35">
        <f t="shared" ref="D63:L63" si="41">D23/$L23*100</f>
        <v>2.7215136238153765</v>
      </c>
      <c r="E63" s="35">
        <f t="shared" si="41"/>
        <v>3.4131685223493351</v>
      </c>
      <c r="F63" s="35">
        <f t="shared" si="41"/>
        <v>10.252784368998682</v>
      </c>
      <c r="G63" s="35">
        <f t="shared" si="41"/>
        <v>34.298588389774615</v>
      </c>
      <c r="H63" s="35">
        <f t="shared" si="41"/>
        <v>11.173894104301842</v>
      </c>
      <c r="I63" s="35">
        <f t="shared" si="41"/>
        <v>8.8712051925551716</v>
      </c>
      <c r="J63" s="35">
        <f t="shared" si="41"/>
        <v>11.524807520553349</v>
      </c>
      <c r="K63" s="35">
        <f t="shared" si="41"/>
        <v>17.744038277651626</v>
      </c>
      <c r="L63" s="35">
        <f t="shared" si="41"/>
        <v>100</v>
      </c>
      <c r="O63" s="72"/>
      <c r="P63" s="72"/>
      <c r="Q63" s="72"/>
      <c r="R63" s="72"/>
      <c r="S63" s="72"/>
      <c r="T63" s="72"/>
      <c r="U63" s="72"/>
      <c r="V63" s="72"/>
      <c r="W63" s="72"/>
      <c r="X63" s="72"/>
    </row>
    <row r="64" spans="1:24" s="3" customFormat="1" ht="18" customHeight="1">
      <c r="A64" s="32"/>
      <c r="B64" s="116" t="s">
        <v>14</v>
      </c>
      <c r="C64" s="25">
        <v>2018</v>
      </c>
      <c r="D64" s="66">
        <f t="shared" ref="D64:L64" si="42">D24/$L24*100</f>
        <v>2.833629473890551</v>
      </c>
      <c r="E64" s="66">
        <f t="shared" si="42"/>
        <v>3.7259770313174969</v>
      </c>
      <c r="F64" s="66">
        <f t="shared" si="42"/>
        <v>9.8919226254493857</v>
      </c>
      <c r="G64" s="66">
        <f t="shared" si="42"/>
        <v>35.670256583191197</v>
      </c>
      <c r="H64" s="66">
        <f t="shared" si="42"/>
        <v>8.798989424714847</v>
      </c>
      <c r="I64" s="66">
        <f t="shared" si="42"/>
        <v>9.1801218765911781</v>
      </c>
      <c r="J64" s="66">
        <f t="shared" si="42"/>
        <v>13.555059896507485</v>
      </c>
      <c r="K64" s="66">
        <f t="shared" si="42"/>
        <v>16.344043088337866</v>
      </c>
      <c r="L64" s="67">
        <f t="shared" si="42"/>
        <v>100</v>
      </c>
    </row>
    <row r="65" spans="1:24" s="3" customFormat="1" ht="18" hidden="1" customHeight="1">
      <c r="A65" s="32"/>
      <c r="B65" s="212" t="s">
        <v>15</v>
      </c>
      <c r="C65" s="213">
        <v>2018</v>
      </c>
      <c r="D65" s="214" t="e">
        <f t="shared" ref="D65:L65" si="43">D25/$L25*100</f>
        <v>#DIV/0!</v>
      </c>
      <c r="E65" s="214" t="e">
        <f t="shared" si="43"/>
        <v>#DIV/0!</v>
      </c>
      <c r="F65" s="214" t="e">
        <f t="shared" si="43"/>
        <v>#DIV/0!</v>
      </c>
      <c r="G65" s="214" t="e">
        <f t="shared" si="43"/>
        <v>#DIV/0!</v>
      </c>
      <c r="H65" s="214" t="e">
        <f t="shared" si="43"/>
        <v>#DIV/0!</v>
      </c>
      <c r="I65" s="214" t="e">
        <f t="shared" si="43"/>
        <v>#DIV/0!</v>
      </c>
      <c r="J65" s="214" t="e">
        <f t="shared" si="43"/>
        <v>#DIV/0!</v>
      </c>
      <c r="K65" s="214" t="e">
        <f t="shared" si="43"/>
        <v>#DIV/0!</v>
      </c>
      <c r="L65" s="215" t="e">
        <f t="shared" si="43"/>
        <v>#DIV/0!</v>
      </c>
    </row>
    <row r="66" spans="1:24" s="3" customFormat="1" ht="18" customHeight="1">
      <c r="A66" s="32"/>
      <c r="B66" s="300" t="s">
        <v>16</v>
      </c>
      <c r="C66" s="300"/>
      <c r="D66" s="300"/>
      <c r="E66" s="300"/>
      <c r="F66" s="300"/>
      <c r="G66" s="300"/>
      <c r="H66" s="300"/>
      <c r="I66" s="300"/>
      <c r="J66" s="300"/>
      <c r="K66" s="300"/>
      <c r="L66" s="300"/>
    </row>
    <row r="67" spans="1:24" s="3" customFormat="1" ht="18" customHeight="1">
      <c r="A67" s="32"/>
      <c r="B67" s="275" t="s">
        <v>28</v>
      </c>
      <c r="C67" s="275"/>
      <c r="D67" s="275"/>
      <c r="E67" s="275"/>
      <c r="F67" s="275"/>
      <c r="G67" s="275"/>
      <c r="H67" s="275"/>
      <c r="I67" s="275"/>
      <c r="J67" s="275"/>
      <c r="K67" s="275"/>
      <c r="L67" s="275"/>
    </row>
    <row r="68" spans="1:24" s="32" customFormat="1" ht="18" hidden="1" customHeight="1">
      <c r="B68" s="119" t="s">
        <v>12</v>
      </c>
      <c r="C68" s="34">
        <v>2015</v>
      </c>
      <c r="D68" s="35">
        <v>17.245975999999999</v>
      </c>
      <c r="E68" s="35">
        <v>25.253727000000001</v>
      </c>
      <c r="F68" s="35">
        <v>50.222361999999997</v>
      </c>
      <c r="G68" s="35">
        <v>263.04472600000003</v>
      </c>
      <c r="H68" s="35">
        <v>109.318124</v>
      </c>
      <c r="I68" s="35">
        <v>63.810740000000003</v>
      </c>
      <c r="J68" s="35">
        <v>110.910899</v>
      </c>
      <c r="K68" s="35">
        <v>95.340036999999995</v>
      </c>
      <c r="L68" s="35">
        <v>735.14659099999994</v>
      </c>
      <c r="O68" s="72"/>
      <c r="P68" s="72"/>
      <c r="Q68" s="72"/>
      <c r="R68" s="72"/>
      <c r="S68" s="72"/>
      <c r="T68" s="72"/>
      <c r="U68" s="72"/>
      <c r="V68" s="72"/>
      <c r="W68" s="72"/>
      <c r="X68" s="72"/>
    </row>
    <row r="69" spans="1:24" s="32" customFormat="1" ht="18" hidden="1" customHeight="1">
      <c r="B69" s="119" t="s">
        <v>13</v>
      </c>
      <c r="C69" s="34">
        <v>2015</v>
      </c>
      <c r="D69" s="35">
        <v>18.362190999999999</v>
      </c>
      <c r="E69" s="35">
        <v>25.202380999999999</v>
      </c>
      <c r="F69" s="35">
        <v>52.390327999999997</v>
      </c>
      <c r="G69" s="35">
        <v>219.37386900000001</v>
      </c>
      <c r="H69" s="35">
        <v>76.984667999999999</v>
      </c>
      <c r="I69" s="35">
        <v>63.046908000000002</v>
      </c>
      <c r="J69" s="35">
        <v>90.957894999999994</v>
      </c>
      <c r="K69" s="35">
        <v>96.760401999999999</v>
      </c>
      <c r="L69" s="35">
        <v>643.07864199999995</v>
      </c>
      <c r="O69" s="72"/>
      <c r="P69" s="72"/>
      <c r="Q69" s="72"/>
      <c r="R69" s="72"/>
      <c r="S69" s="72"/>
      <c r="T69" s="72"/>
      <c r="U69" s="72"/>
      <c r="V69" s="72"/>
      <c r="W69" s="72"/>
      <c r="X69" s="72"/>
    </row>
    <row r="70" spans="1:24" s="32" customFormat="1" ht="18" hidden="1" customHeight="1">
      <c r="B70" s="119" t="s">
        <v>14</v>
      </c>
      <c r="C70" s="34">
        <v>2015</v>
      </c>
      <c r="D70" s="35">
        <v>17.657222999999998</v>
      </c>
      <c r="E70" s="35">
        <v>34.428384000000001</v>
      </c>
      <c r="F70" s="35">
        <v>48.108927000000001</v>
      </c>
      <c r="G70" s="35">
        <v>211.63184899999999</v>
      </c>
      <c r="H70" s="35">
        <v>73.057265999999998</v>
      </c>
      <c r="I70" s="35">
        <v>45.322149000000003</v>
      </c>
      <c r="J70" s="35">
        <v>58.628749999999997</v>
      </c>
      <c r="K70" s="35">
        <v>85.005365999999995</v>
      </c>
      <c r="L70" s="35">
        <v>573.83991400000002</v>
      </c>
      <c r="O70" s="72"/>
      <c r="P70" s="72"/>
      <c r="Q70" s="72"/>
      <c r="R70" s="72"/>
      <c r="S70" s="72"/>
      <c r="T70" s="72"/>
      <c r="U70" s="72"/>
      <c r="V70" s="72"/>
      <c r="W70" s="72"/>
      <c r="X70" s="72"/>
    </row>
    <row r="71" spans="1:24" s="32" customFormat="1" ht="18" customHeight="1">
      <c r="B71" s="209" t="s">
        <v>15</v>
      </c>
      <c r="C71" s="210">
        <v>2015</v>
      </c>
      <c r="D71" s="211">
        <v>12.266598</v>
      </c>
      <c r="E71" s="211">
        <v>27.308966999999999</v>
      </c>
      <c r="F71" s="211">
        <v>35.979531000000001</v>
      </c>
      <c r="G71" s="211">
        <v>223.195393</v>
      </c>
      <c r="H71" s="211">
        <v>52.742775999999999</v>
      </c>
      <c r="I71" s="211">
        <v>50.263976999999997</v>
      </c>
      <c r="J71" s="211">
        <v>53.516711000000001</v>
      </c>
      <c r="K71" s="211">
        <v>96.460628999999997</v>
      </c>
      <c r="L71" s="211">
        <v>551.73458200000005</v>
      </c>
      <c r="O71" s="72"/>
      <c r="P71" s="72"/>
      <c r="Q71" s="72"/>
      <c r="R71" s="72"/>
      <c r="S71" s="72"/>
      <c r="T71" s="72"/>
      <c r="U71" s="72"/>
      <c r="V71" s="72"/>
      <c r="W71" s="72"/>
      <c r="X71" s="72"/>
    </row>
    <row r="72" spans="1:24" s="32" customFormat="1" ht="5.25" customHeight="1"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O72" s="72"/>
      <c r="P72" s="72"/>
      <c r="Q72" s="72"/>
      <c r="R72" s="72"/>
      <c r="S72" s="72"/>
      <c r="T72" s="72"/>
      <c r="U72" s="72"/>
      <c r="V72" s="72"/>
      <c r="W72" s="72"/>
      <c r="X72" s="72"/>
    </row>
    <row r="73" spans="1:24" s="32" customFormat="1" ht="18" customHeight="1">
      <c r="B73" s="119" t="s">
        <v>12</v>
      </c>
      <c r="C73" s="34">
        <v>2016</v>
      </c>
      <c r="D73" s="35">
        <v>15.713858</v>
      </c>
      <c r="E73" s="35">
        <v>26.133631999999999</v>
      </c>
      <c r="F73" s="35">
        <v>49.568249000000002</v>
      </c>
      <c r="G73" s="35">
        <v>245.46204</v>
      </c>
      <c r="H73" s="35">
        <v>96.480194999999995</v>
      </c>
      <c r="I73" s="35">
        <v>64.352645999999993</v>
      </c>
      <c r="J73" s="35">
        <v>125.701598</v>
      </c>
      <c r="K73" s="35">
        <v>93.439130000000006</v>
      </c>
      <c r="L73" s="35">
        <v>716.85134800000003</v>
      </c>
      <c r="O73" s="72"/>
      <c r="P73" s="72"/>
      <c r="Q73" s="72"/>
      <c r="R73" s="72"/>
      <c r="S73" s="72"/>
      <c r="T73" s="72"/>
      <c r="U73" s="72"/>
      <c r="V73" s="72"/>
      <c r="W73" s="72"/>
      <c r="X73" s="72"/>
    </row>
    <row r="74" spans="1:24" s="32" customFormat="1" ht="18" customHeight="1">
      <c r="B74" s="119" t="s">
        <v>13</v>
      </c>
      <c r="C74" s="34">
        <v>2016</v>
      </c>
      <c r="D74" s="35">
        <v>16.653447</v>
      </c>
      <c r="E74" s="35">
        <v>22.126618000000001</v>
      </c>
      <c r="F74" s="35">
        <v>55.759846000000003</v>
      </c>
      <c r="G74" s="35">
        <v>225.019319</v>
      </c>
      <c r="H74" s="35">
        <v>76.198409999999996</v>
      </c>
      <c r="I74" s="35">
        <v>62.627014000000003</v>
      </c>
      <c r="J74" s="35">
        <v>87.629435000000001</v>
      </c>
      <c r="K74" s="35">
        <v>90.720178000000004</v>
      </c>
      <c r="L74" s="35">
        <v>636.73426700000005</v>
      </c>
      <c r="O74" s="72"/>
      <c r="P74" s="72"/>
      <c r="Q74" s="72"/>
      <c r="R74" s="72"/>
      <c r="S74" s="72"/>
      <c r="T74" s="72"/>
      <c r="U74" s="72"/>
      <c r="V74" s="72"/>
      <c r="W74" s="72"/>
      <c r="X74" s="72"/>
    </row>
    <row r="75" spans="1:24" s="32" customFormat="1" ht="18" customHeight="1">
      <c r="B75" s="119" t="s">
        <v>14</v>
      </c>
      <c r="C75" s="34">
        <v>2016</v>
      </c>
      <c r="D75" s="35">
        <v>14.999184</v>
      </c>
      <c r="E75" s="35">
        <v>33.781140999999998</v>
      </c>
      <c r="F75" s="35">
        <v>39.484391000000002</v>
      </c>
      <c r="G75" s="35">
        <v>206.23951500000001</v>
      </c>
      <c r="H75" s="35">
        <v>60.014145999999997</v>
      </c>
      <c r="I75" s="35">
        <v>52.282288999999999</v>
      </c>
      <c r="J75" s="35">
        <v>72.540291999999994</v>
      </c>
      <c r="K75" s="35">
        <v>83.147773000000001</v>
      </c>
      <c r="L75" s="35">
        <v>562.48873100000003</v>
      </c>
      <c r="O75" s="72"/>
      <c r="P75" s="72"/>
      <c r="Q75" s="72"/>
      <c r="R75" s="72"/>
      <c r="S75" s="72"/>
      <c r="T75" s="72"/>
      <c r="U75" s="72"/>
      <c r="V75" s="72"/>
      <c r="W75" s="72"/>
      <c r="X75" s="72"/>
    </row>
    <row r="76" spans="1:24" s="76" customFormat="1" ht="18" customHeight="1">
      <c r="B76" s="216" t="s">
        <v>15</v>
      </c>
      <c r="C76" s="210">
        <v>2016</v>
      </c>
      <c r="D76" s="217">
        <v>11.290957000000001</v>
      </c>
      <c r="E76" s="217">
        <v>23.011113999999999</v>
      </c>
      <c r="F76" s="217">
        <v>37.520068999999999</v>
      </c>
      <c r="G76" s="217">
        <v>243.112629</v>
      </c>
      <c r="H76" s="217">
        <v>49.152137000000003</v>
      </c>
      <c r="I76" s="217">
        <v>53.169809000000001</v>
      </c>
      <c r="J76" s="217">
        <v>61.014344000000001</v>
      </c>
      <c r="K76" s="217">
        <v>72.963781999999995</v>
      </c>
      <c r="L76" s="217">
        <v>551.23484099999996</v>
      </c>
      <c r="O76" s="127"/>
      <c r="P76" s="127"/>
      <c r="Q76" s="127"/>
      <c r="R76" s="127"/>
      <c r="S76" s="127"/>
      <c r="T76" s="127"/>
      <c r="U76" s="127"/>
      <c r="V76" s="127"/>
      <c r="W76" s="127"/>
      <c r="X76" s="127"/>
    </row>
    <row r="77" spans="1:24" s="32" customFormat="1" ht="5.25" customHeight="1"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O77" s="72"/>
      <c r="P77" s="72"/>
      <c r="Q77" s="72"/>
      <c r="R77" s="72"/>
      <c r="S77" s="72"/>
      <c r="T77" s="72"/>
      <c r="U77" s="72"/>
      <c r="V77" s="72"/>
      <c r="W77" s="72"/>
      <c r="X77" s="72"/>
    </row>
    <row r="78" spans="1:24" s="32" customFormat="1" ht="18" customHeight="1">
      <c r="B78" s="118" t="s">
        <v>12</v>
      </c>
      <c r="C78" s="34">
        <v>2017</v>
      </c>
      <c r="D78" s="73">
        <v>18.293620000000001</v>
      </c>
      <c r="E78" s="73">
        <v>9.2789020000000004</v>
      </c>
      <c r="F78" s="73">
        <v>50.480096000000003</v>
      </c>
      <c r="G78" s="73">
        <v>246.460745</v>
      </c>
      <c r="H78" s="73">
        <v>81.143609999999995</v>
      </c>
      <c r="I78" s="73">
        <v>60.329951000000001</v>
      </c>
      <c r="J78" s="73">
        <v>95.400844000000006</v>
      </c>
      <c r="K78" s="73">
        <v>70.807429999999997</v>
      </c>
      <c r="L78" s="73">
        <v>632.195198</v>
      </c>
      <c r="O78" s="72"/>
      <c r="P78" s="72"/>
      <c r="Q78" s="72"/>
      <c r="R78" s="72"/>
      <c r="S78" s="72"/>
      <c r="T78" s="72"/>
      <c r="U78" s="72"/>
      <c r="V78" s="72"/>
      <c r="W78" s="72"/>
      <c r="X78" s="72"/>
    </row>
    <row r="79" spans="1:24" s="32" customFormat="1" ht="18" customHeight="1">
      <c r="B79" s="118" t="s">
        <v>13</v>
      </c>
      <c r="C79" s="34">
        <v>2017</v>
      </c>
      <c r="D79" s="73">
        <v>12.535780000000001</v>
      </c>
      <c r="E79" s="73">
        <v>18.95365</v>
      </c>
      <c r="F79" s="73">
        <v>47.773681000000003</v>
      </c>
      <c r="G79" s="73">
        <v>213.24648099999999</v>
      </c>
      <c r="H79" s="73">
        <v>70.962185000000005</v>
      </c>
      <c r="I79" s="73">
        <v>61.216216000000003</v>
      </c>
      <c r="J79" s="73">
        <v>68.673940000000002</v>
      </c>
      <c r="K79" s="73">
        <v>111.650268</v>
      </c>
      <c r="L79" s="73">
        <v>605.012201</v>
      </c>
      <c r="O79" s="72"/>
      <c r="P79" s="72"/>
      <c r="Q79" s="72"/>
      <c r="R79" s="72"/>
      <c r="S79" s="72"/>
      <c r="T79" s="72"/>
      <c r="U79" s="72"/>
      <c r="V79" s="72"/>
      <c r="W79" s="72"/>
      <c r="X79" s="72"/>
    </row>
    <row r="80" spans="1:24" s="32" customFormat="1" ht="18" customHeight="1">
      <c r="B80" s="118" t="s">
        <v>14</v>
      </c>
      <c r="C80" s="34">
        <v>2017</v>
      </c>
      <c r="D80" s="73">
        <v>11.455757</v>
      </c>
      <c r="E80" s="73">
        <v>25.351894000000001</v>
      </c>
      <c r="F80" s="73">
        <v>47.883276000000002</v>
      </c>
      <c r="G80" s="73">
        <v>200.88336799999999</v>
      </c>
      <c r="H80" s="73">
        <v>55.615223999999998</v>
      </c>
      <c r="I80" s="73">
        <v>52.862319999999997</v>
      </c>
      <c r="J80" s="73">
        <v>64.978374000000002</v>
      </c>
      <c r="K80" s="73">
        <v>77.120033000000006</v>
      </c>
      <c r="L80" s="73">
        <v>536.15024600000004</v>
      </c>
      <c r="O80" s="72"/>
      <c r="P80" s="72"/>
      <c r="Q80" s="72"/>
      <c r="R80" s="72"/>
      <c r="S80" s="72"/>
      <c r="T80" s="72"/>
      <c r="U80" s="72"/>
      <c r="V80" s="72"/>
      <c r="W80" s="72"/>
      <c r="X80" s="72"/>
    </row>
    <row r="81" spans="1:24" s="32" customFormat="1" ht="18" customHeight="1">
      <c r="B81" s="118" t="s">
        <v>15</v>
      </c>
      <c r="C81" s="34">
        <v>2017</v>
      </c>
      <c r="D81" s="73">
        <v>10.729623999999999</v>
      </c>
      <c r="E81" s="73">
        <v>12.457425000000001</v>
      </c>
      <c r="F81" s="73">
        <v>43.505231000000002</v>
      </c>
      <c r="G81" s="73">
        <v>210.64937900000001</v>
      </c>
      <c r="H81" s="73">
        <v>44.600060999999997</v>
      </c>
      <c r="I81" s="73">
        <v>54.295032999999997</v>
      </c>
      <c r="J81" s="73">
        <v>67.435630000000003</v>
      </c>
      <c r="K81" s="73">
        <v>83.029476000000003</v>
      </c>
      <c r="L81" s="73">
        <v>526.70185900000001</v>
      </c>
      <c r="O81" s="72"/>
      <c r="P81" s="72"/>
      <c r="Q81" s="72"/>
      <c r="R81" s="72"/>
      <c r="S81" s="72"/>
      <c r="T81" s="72"/>
      <c r="U81" s="72"/>
      <c r="V81" s="72"/>
      <c r="W81" s="72"/>
      <c r="X81" s="72"/>
    </row>
    <row r="82" spans="1:24" s="70" customFormat="1" ht="5.25" customHeight="1">
      <c r="B82" s="305"/>
      <c r="C82" s="305"/>
      <c r="D82" s="305"/>
      <c r="E82" s="305"/>
      <c r="F82" s="305"/>
      <c r="G82" s="305"/>
      <c r="H82" s="305"/>
      <c r="I82" s="305"/>
      <c r="J82" s="305"/>
      <c r="K82" s="305"/>
      <c r="L82" s="305"/>
    </row>
    <row r="83" spans="1:24" s="32" customFormat="1" ht="18" customHeight="1">
      <c r="B83" s="118" t="s">
        <v>12</v>
      </c>
      <c r="C83" s="34">
        <v>2018</v>
      </c>
      <c r="D83" s="73">
        <v>16.021488000000002</v>
      </c>
      <c r="E83" s="73">
        <v>17.072251000000001</v>
      </c>
      <c r="F83" s="73">
        <v>49.706803000000001</v>
      </c>
      <c r="G83" s="73">
        <v>267.50935500000003</v>
      </c>
      <c r="H83" s="73">
        <v>83.830670999999995</v>
      </c>
      <c r="I83" s="73">
        <v>63.441965000000003</v>
      </c>
      <c r="J83" s="73">
        <v>113.05902500000001</v>
      </c>
      <c r="K83" s="73">
        <v>84.174075999999999</v>
      </c>
      <c r="L83" s="73">
        <v>694.81563400000005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</row>
    <row r="84" spans="1:24" s="32" customFormat="1" ht="18" customHeight="1">
      <c r="B84" s="118" t="s">
        <v>13</v>
      </c>
      <c r="C84" s="34">
        <v>2018</v>
      </c>
      <c r="D84" s="73">
        <v>13.680517</v>
      </c>
      <c r="E84" s="73">
        <v>19.826955999999999</v>
      </c>
      <c r="F84" s="73">
        <v>53.113694000000002</v>
      </c>
      <c r="G84" s="73">
        <v>215.85474199999999</v>
      </c>
      <c r="H84" s="73">
        <v>70.099868999999998</v>
      </c>
      <c r="I84" s="73">
        <v>56.528471000000003</v>
      </c>
      <c r="J84" s="73">
        <v>74.481335999999999</v>
      </c>
      <c r="K84" s="73">
        <v>103.51173799999999</v>
      </c>
      <c r="L84" s="73">
        <v>607.09732299999996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</row>
    <row r="85" spans="1:24" s="3" customFormat="1" ht="18" customHeight="1">
      <c r="A85" s="32"/>
      <c r="B85" s="116" t="s">
        <v>14</v>
      </c>
      <c r="C85" s="25">
        <v>2018</v>
      </c>
      <c r="D85" s="26">
        <v>14.743131</v>
      </c>
      <c r="E85" s="26">
        <v>19.270002999999999</v>
      </c>
      <c r="F85" s="26">
        <v>48.273747999999998</v>
      </c>
      <c r="G85" s="26">
        <v>206.494123</v>
      </c>
      <c r="H85" s="26">
        <v>51.362220999999998</v>
      </c>
      <c r="I85" s="26">
        <v>53.726382999999998</v>
      </c>
      <c r="J85" s="26">
        <v>80.443714999999997</v>
      </c>
      <c r="K85" s="26">
        <v>86.320697999999993</v>
      </c>
      <c r="L85" s="64">
        <v>560.63402199999996</v>
      </c>
    </row>
    <row r="86" spans="1:24" s="3" customFormat="1" ht="18" hidden="1" customHeight="1">
      <c r="A86" s="32"/>
      <c r="B86" s="212" t="s">
        <v>15</v>
      </c>
      <c r="C86" s="213">
        <v>2018</v>
      </c>
      <c r="D86" s="225"/>
      <c r="E86" s="225"/>
      <c r="F86" s="225"/>
      <c r="G86" s="225"/>
      <c r="H86" s="225"/>
      <c r="I86" s="225"/>
      <c r="J86" s="225"/>
      <c r="K86" s="225"/>
      <c r="L86" s="226"/>
    </row>
    <row r="87" spans="1:24" s="3" customFormat="1" ht="18" customHeight="1">
      <c r="A87" s="32"/>
      <c r="B87" s="306" t="s">
        <v>64</v>
      </c>
      <c r="C87" s="307"/>
      <c r="D87" s="307"/>
      <c r="E87" s="307"/>
      <c r="F87" s="307"/>
      <c r="G87" s="307"/>
      <c r="H87" s="307"/>
      <c r="I87" s="307"/>
      <c r="J87" s="307"/>
      <c r="K87" s="307"/>
      <c r="L87" s="308"/>
    </row>
    <row r="88" spans="1:24" s="32" customFormat="1" ht="18" hidden="1" customHeight="1">
      <c r="B88" s="119" t="s">
        <v>12</v>
      </c>
      <c r="C88" s="34">
        <v>2015</v>
      </c>
      <c r="D88" s="35">
        <v>-16.884911949499738</v>
      </c>
      <c r="E88" s="35">
        <v>3.7970978668754838</v>
      </c>
      <c r="F88" s="35">
        <v>-7.2627984587964031E-2</v>
      </c>
      <c r="G88" s="35">
        <v>-15.843707629272616</v>
      </c>
      <c r="H88" s="35">
        <v>-4.6789853665954633</v>
      </c>
      <c r="I88" s="35">
        <v>-4.5288655894078778</v>
      </c>
      <c r="J88" s="35">
        <v>-3.0452479378487625</v>
      </c>
      <c r="K88" s="35">
        <v>-1.9685678693993205</v>
      </c>
      <c r="L88" s="35">
        <v>-8.2301241589949097</v>
      </c>
      <c r="O88" s="72"/>
      <c r="P88" s="72"/>
      <c r="Q88" s="72"/>
      <c r="R88" s="72"/>
      <c r="S88" s="72"/>
      <c r="T88" s="72"/>
      <c r="U88" s="72"/>
      <c r="V88" s="72"/>
      <c r="W88" s="72"/>
      <c r="X88" s="72"/>
    </row>
    <row r="89" spans="1:24" s="32" customFormat="1" ht="18" hidden="1" customHeight="1">
      <c r="B89" s="119" t="s">
        <v>13</v>
      </c>
      <c r="C89" s="34">
        <v>2015</v>
      </c>
      <c r="D89" s="35">
        <v>-2.4568330025442129</v>
      </c>
      <c r="E89" s="35">
        <v>-2.9043571521502614</v>
      </c>
      <c r="F89" s="35">
        <v>3.4411224280707557</v>
      </c>
      <c r="G89" s="35">
        <v>-17.614444744858311</v>
      </c>
      <c r="H89" s="35">
        <v>-10.308934131988236</v>
      </c>
      <c r="I89" s="35">
        <v>-8.0425939007006768</v>
      </c>
      <c r="J89" s="35">
        <v>23.229934305923972</v>
      </c>
      <c r="K89" s="35">
        <v>-7.9051866325143108</v>
      </c>
      <c r="L89" s="35">
        <v>-7.4676701899700131</v>
      </c>
      <c r="O89" s="72"/>
      <c r="P89" s="72"/>
      <c r="Q89" s="72"/>
      <c r="R89" s="72"/>
      <c r="S89" s="72"/>
      <c r="T89" s="72"/>
      <c r="U89" s="72"/>
      <c r="V89" s="72"/>
      <c r="W89" s="72"/>
      <c r="X89" s="72"/>
    </row>
    <row r="90" spans="1:24" s="32" customFormat="1" ht="18" hidden="1" customHeight="1">
      <c r="B90" s="119" t="s">
        <v>14</v>
      </c>
      <c r="C90" s="34">
        <v>2015</v>
      </c>
      <c r="D90" s="35">
        <v>-12.987401393208998</v>
      </c>
      <c r="E90" s="35">
        <v>28.085940883201268</v>
      </c>
      <c r="F90" s="35">
        <v>6.618570151253933</v>
      </c>
      <c r="G90" s="35">
        <v>-16.253034747362154</v>
      </c>
      <c r="H90" s="35">
        <v>-13.182929865628859</v>
      </c>
      <c r="I90" s="35">
        <v>-25.997444126474221</v>
      </c>
      <c r="J90" s="35">
        <v>-3.6003892963337827</v>
      </c>
      <c r="K90" s="35">
        <v>-13.447856312554485</v>
      </c>
      <c r="L90" s="35">
        <v>-11.638689104322701</v>
      </c>
      <c r="O90" s="72"/>
      <c r="P90" s="72"/>
      <c r="Q90" s="72"/>
      <c r="R90" s="72"/>
      <c r="S90" s="72"/>
      <c r="T90" s="72"/>
      <c r="U90" s="72"/>
      <c r="V90" s="72"/>
      <c r="W90" s="72"/>
      <c r="X90" s="72"/>
    </row>
    <row r="91" spans="1:24" s="32" customFormat="1" ht="18" customHeight="1">
      <c r="B91" s="119" t="s">
        <v>15</v>
      </c>
      <c r="C91" s="34">
        <v>2015</v>
      </c>
      <c r="D91" s="35">
        <v>-23.929126437507243</v>
      </c>
      <c r="E91" s="35">
        <v>0.49392923421575574</v>
      </c>
      <c r="F91" s="35">
        <v>-5.6979172413738919</v>
      </c>
      <c r="G91" s="35">
        <v>-8.9391878979379928</v>
      </c>
      <c r="H91" s="35">
        <v>-23.167457487429562</v>
      </c>
      <c r="I91" s="35">
        <v>-13.466745599776663</v>
      </c>
      <c r="J91" s="35">
        <v>1.9830791822459077</v>
      </c>
      <c r="K91" s="35">
        <v>17.048696429911846</v>
      </c>
      <c r="L91" s="35">
        <v>-6.1961095828985071</v>
      </c>
      <c r="O91" s="72"/>
      <c r="P91" s="72"/>
      <c r="Q91" s="72"/>
      <c r="R91" s="72"/>
      <c r="S91" s="72"/>
      <c r="T91" s="72"/>
      <c r="U91" s="72"/>
      <c r="V91" s="72"/>
      <c r="W91" s="72"/>
      <c r="X91" s="72"/>
    </row>
    <row r="92" spans="1:24" s="32" customFormat="1" ht="5.25" customHeight="1">
      <c r="B92" s="296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O92" s="72"/>
      <c r="P92" s="72"/>
      <c r="Q92" s="72"/>
      <c r="R92" s="72"/>
      <c r="S92" s="72"/>
      <c r="T92" s="72"/>
      <c r="U92" s="72"/>
      <c r="V92" s="72"/>
      <c r="W92" s="72"/>
      <c r="X92" s="72"/>
    </row>
    <row r="93" spans="1:24" s="32" customFormat="1" ht="18" customHeight="1">
      <c r="B93" s="119" t="s">
        <v>12</v>
      </c>
      <c r="C93" s="34">
        <v>2016</v>
      </c>
      <c r="D93" s="35">
        <f>(D73-D68)/D68*100</f>
        <v>-8.8839158769558697</v>
      </c>
      <c r="E93" s="35">
        <f t="shared" ref="E93:L93" si="44">(E73-E68)/E68*100</f>
        <v>3.4842579869497965</v>
      </c>
      <c r="F93" s="35">
        <f t="shared" si="44"/>
        <v>-1.3024337644653099</v>
      </c>
      <c r="G93" s="35">
        <f t="shared" si="44"/>
        <v>-6.684295202329972</v>
      </c>
      <c r="H93" s="35">
        <f t="shared" si="44"/>
        <v>-11.7436418868659</v>
      </c>
      <c r="I93" s="35">
        <f t="shared" si="44"/>
        <v>0.8492394853906885</v>
      </c>
      <c r="J93" s="35">
        <f t="shared" si="44"/>
        <v>13.335658743510864</v>
      </c>
      <c r="K93" s="35">
        <f t="shared" si="44"/>
        <v>-1.9938181899383882</v>
      </c>
      <c r="L93" s="35">
        <f t="shared" si="44"/>
        <v>-2.4886523618525378</v>
      </c>
      <c r="O93" s="72"/>
      <c r="P93" s="72"/>
      <c r="Q93" s="72"/>
      <c r="R93" s="72"/>
      <c r="S93" s="72"/>
      <c r="T93" s="72"/>
      <c r="U93" s="72"/>
      <c r="V93" s="72"/>
      <c r="W93" s="72"/>
      <c r="X93" s="72"/>
    </row>
    <row r="94" spans="1:24" s="32" customFormat="1" ht="18" customHeight="1">
      <c r="B94" s="119" t="s">
        <v>13</v>
      </c>
      <c r="C94" s="34">
        <v>2016</v>
      </c>
      <c r="D94" s="35">
        <f t="shared" ref="D94:L94" si="45">(D74-D69)/D69*100</f>
        <v>-9.3057740222830674</v>
      </c>
      <c r="E94" s="35">
        <f t="shared" si="45"/>
        <v>-12.204255621720815</v>
      </c>
      <c r="F94" s="35">
        <f t="shared" si="45"/>
        <v>6.4315650018453923</v>
      </c>
      <c r="G94" s="35">
        <f t="shared" si="45"/>
        <v>2.5734377689258801</v>
      </c>
      <c r="H94" s="35">
        <f t="shared" si="45"/>
        <v>-1.0213176473008934</v>
      </c>
      <c r="I94" s="35">
        <f t="shared" si="45"/>
        <v>-0.66600252624601242</v>
      </c>
      <c r="J94" s="35">
        <f t="shared" si="45"/>
        <v>-3.6593415008119892</v>
      </c>
      <c r="K94" s="35">
        <f t="shared" si="45"/>
        <v>-6.2424544288271919</v>
      </c>
      <c r="L94" s="35">
        <f t="shared" si="45"/>
        <v>-0.98656285338114214</v>
      </c>
      <c r="O94" s="72"/>
      <c r="P94" s="72"/>
      <c r="Q94" s="72"/>
      <c r="R94" s="72"/>
      <c r="S94" s="72"/>
      <c r="T94" s="72"/>
      <c r="U94" s="72"/>
      <c r="V94" s="72"/>
      <c r="W94" s="72"/>
      <c r="X94" s="72"/>
    </row>
    <row r="95" spans="1:24" s="32" customFormat="1" ht="18" customHeight="1">
      <c r="B95" s="119" t="s">
        <v>14</v>
      </c>
      <c r="C95" s="34">
        <v>2016</v>
      </c>
      <c r="D95" s="35">
        <f t="shared" ref="D95:L95" si="46">(D75-D70)/D70*100</f>
        <v>-15.053550606457192</v>
      </c>
      <c r="E95" s="35">
        <f t="shared" si="46"/>
        <v>-1.8799691556827154</v>
      </c>
      <c r="F95" s="35">
        <f t="shared" si="46"/>
        <v>-17.927101138630672</v>
      </c>
      <c r="G95" s="35">
        <f t="shared" si="46"/>
        <v>-2.5479784944845316</v>
      </c>
      <c r="H95" s="35">
        <f t="shared" si="46"/>
        <v>-17.853282382617497</v>
      </c>
      <c r="I95" s="35">
        <f t="shared" si="46"/>
        <v>15.357038784723107</v>
      </c>
      <c r="J95" s="35">
        <f t="shared" si="46"/>
        <v>23.728191373686116</v>
      </c>
      <c r="K95" s="35">
        <f t="shared" si="46"/>
        <v>-2.1852655748814662</v>
      </c>
      <c r="L95" s="35">
        <f t="shared" si="46"/>
        <v>-1.9781096997724685</v>
      </c>
      <c r="O95" s="72"/>
      <c r="P95" s="72"/>
      <c r="Q95" s="72"/>
      <c r="R95" s="72"/>
      <c r="S95" s="72"/>
      <c r="T95" s="72"/>
      <c r="U95" s="72"/>
      <c r="V95" s="72"/>
      <c r="W95" s="72"/>
      <c r="X95" s="72"/>
    </row>
    <row r="96" spans="1:24" s="32" customFormat="1" ht="18" customHeight="1">
      <c r="B96" s="218" t="s">
        <v>15</v>
      </c>
      <c r="C96" s="219">
        <v>2016</v>
      </c>
      <c r="D96" s="220">
        <f t="shared" ref="D96:L96" si="47">(D76-D71)/D71*100</f>
        <v>-7.9536396317870652</v>
      </c>
      <c r="E96" s="220">
        <f t="shared" si="47"/>
        <v>-15.737881993119696</v>
      </c>
      <c r="F96" s="220">
        <f t="shared" si="47"/>
        <v>4.2817067293067215</v>
      </c>
      <c r="G96" s="220">
        <f t="shared" si="47"/>
        <v>8.9236770223120168</v>
      </c>
      <c r="H96" s="220">
        <f t="shared" si="47"/>
        <v>-6.8078308961211977</v>
      </c>
      <c r="I96" s="220">
        <f t="shared" si="47"/>
        <v>5.7811422283596938</v>
      </c>
      <c r="J96" s="220">
        <f t="shared" si="47"/>
        <v>14.009891228181045</v>
      </c>
      <c r="K96" s="220">
        <f t="shared" si="47"/>
        <v>-24.35900246928724</v>
      </c>
      <c r="L96" s="220">
        <f t="shared" si="47"/>
        <v>-9.0576341651190065E-2</v>
      </c>
      <c r="O96" s="72"/>
      <c r="P96" s="72"/>
      <c r="Q96" s="72"/>
      <c r="R96" s="72"/>
      <c r="S96" s="72"/>
      <c r="T96" s="72"/>
      <c r="U96" s="72"/>
      <c r="V96" s="72"/>
      <c r="W96" s="72"/>
      <c r="X96" s="72"/>
    </row>
    <row r="97" spans="1:24" s="32" customFormat="1" ht="5.25" customHeight="1">
      <c r="B97" s="296"/>
      <c r="C97" s="296"/>
      <c r="D97" s="296"/>
      <c r="E97" s="296"/>
      <c r="F97" s="296"/>
      <c r="G97" s="296"/>
      <c r="H97" s="296"/>
      <c r="I97" s="296"/>
      <c r="J97" s="296"/>
      <c r="K97" s="296"/>
      <c r="L97" s="296"/>
      <c r="O97" s="72"/>
      <c r="P97" s="72"/>
      <c r="Q97" s="72"/>
      <c r="R97" s="72"/>
      <c r="S97" s="72"/>
      <c r="T97" s="72"/>
      <c r="U97" s="72"/>
      <c r="V97" s="72"/>
      <c r="W97" s="72"/>
      <c r="X97" s="72"/>
    </row>
    <row r="98" spans="1:24" s="32" customFormat="1" ht="18" customHeight="1">
      <c r="B98" s="221" t="s">
        <v>12</v>
      </c>
      <c r="C98" s="222">
        <v>2017</v>
      </c>
      <c r="D98" s="223">
        <f>(D78-D73)/D73*100</f>
        <v>16.417114116724235</v>
      </c>
      <c r="E98" s="223">
        <f t="shared" ref="E98:L98" si="48">(E78-E73)/E73*100</f>
        <v>-64.494403227228418</v>
      </c>
      <c r="F98" s="223">
        <f t="shared" si="48"/>
        <v>1.8395787997272237</v>
      </c>
      <c r="G98" s="223">
        <f t="shared" si="48"/>
        <v>0.40686739179711906</v>
      </c>
      <c r="H98" s="223">
        <f t="shared" si="48"/>
        <v>-15.896096603038581</v>
      </c>
      <c r="I98" s="223">
        <f t="shared" si="48"/>
        <v>-6.2510172464392406</v>
      </c>
      <c r="J98" s="223">
        <f t="shared" si="48"/>
        <v>-24.105305327940219</v>
      </c>
      <c r="K98" s="223">
        <f t="shared" si="48"/>
        <v>-24.220794863993284</v>
      </c>
      <c r="L98" s="223">
        <f t="shared" si="48"/>
        <v>-11.809442813518991</v>
      </c>
      <c r="O98" s="72"/>
      <c r="P98" s="72"/>
      <c r="Q98" s="72"/>
      <c r="R98" s="72"/>
      <c r="S98" s="72"/>
      <c r="T98" s="72"/>
      <c r="U98" s="72"/>
      <c r="V98" s="72"/>
      <c r="W98" s="72"/>
      <c r="X98" s="72"/>
    </row>
    <row r="99" spans="1:24" s="32" customFormat="1" ht="18" customHeight="1">
      <c r="B99" s="118" t="s">
        <v>13</v>
      </c>
      <c r="C99" s="34">
        <v>2017</v>
      </c>
      <c r="D99" s="35">
        <f t="shared" ref="D99:L99" si="49">(D79-D74)/D74*100</f>
        <v>-24.725613862403375</v>
      </c>
      <c r="E99" s="35">
        <f t="shared" si="49"/>
        <v>-14.340049618066352</v>
      </c>
      <c r="F99" s="35">
        <f t="shared" si="49"/>
        <v>-14.322430158792043</v>
      </c>
      <c r="G99" s="35">
        <f t="shared" si="49"/>
        <v>-5.2319232198902919</v>
      </c>
      <c r="H99" s="35">
        <f t="shared" si="49"/>
        <v>-6.8718297402793453</v>
      </c>
      <c r="I99" s="35">
        <f t="shared" si="49"/>
        <v>-2.2526988114106792</v>
      </c>
      <c r="J99" s="35">
        <f t="shared" si="49"/>
        <v>-21.631424418062263</v>
      </c>
      <c r="K99" s="35">
        <f t="shared" si="49"/>
        <v>23.071041593414854</v>
      </c>
      <c r="L99" s="35">
        <f t="shared" si="49"/>
        <v>-4.9819944746275198</v>
      </c>
      <c r="O99" s="72"/>
      <c r="P99" s="72"/>
      <c r="Q99" s="72"/>
      <c r="R99" s="72"/>
      <c r="S99" s="72"/>
      <c r="T99" s="72"/>
      <c r="U99" s="72"/>
      <c r="V99" s="72"/>
      <c r="W99" s="72"/>
      <c r="X99" s="72"/>
    </row>
    <row r="100" spans="1:24" s="32" customFormat="1" ht="18" customHeight="1">
      <c r="B100" s="118" t="s">
        <v>14</v>
      </c>
      <c r="C100" s="34">
        <v>2017</v>
      </c>
      <c r="D100" s="35">
        <f t="shared" ref="D100:L100" si="50">(D80-D75)/D75*100</f>
        <v>-23.62413181943764</v>
      </c>
      <c r="E100" s="35">
        <f t="shared" si="50"/>
        <v>-24.952523066050368</v>
      </c>
      <c r="F100" s="35">
        <f t="shared" si="50"/>
        <v>21.271405705611617</v>
      </c>
      <c r="G100" s="35">
        <f t="shared" si="50"/>
        <v>-2.5970517822445522</v>
      </c>
      <c r="H100" s="35">
        <f t="shared" si="50"/>
        <v>-7.3298085421393804</v>
      </c>
      <c r="I100" s="35">
        <f t="shared" si="50"/>
        <v>1.1094215863425532</v>
      </c>
      <c r="J100" s="35">
        <f t="shared" si="50"/>
        <v>-10.424438324565873</v>
      </c>
      <c r="K100" s="35">
        <f t="shared" si="50"/>
        <v>-7.249430480838007</v>
      </c>
      <c r="L100" s="35">
        <f t="shared" si="50"/>
        <v>-4.6824911413203028</v>
      </c>
      <c r="O100" s="72"/>
      <c r="P100" s="72"/>
      <c r="Q100" s="72"/>
      <c r="R100" s="72"/>
      <c r="S100" s="72"/>
      <c r="T100" s="72"/>
      <c r="U100" s="72"/>
      <c r="V100" s="72"/>
      <c r="W100" s="72"/>
      <c r="X100" s="72"/>
    </row>
    <row r="101" spans="1:24" s="32" customFormat="1" ht="18" customHeight="1">
      <c r="B101" s="118" t="s">
        <v>15</v>
      </c>
      <c r="C101" s="34">
        <v>2017</v>
      </c>
      <c r="D101" s="35">
        <f t="shared" ref="D101:L101" si="51">(D81-D76)/D76*100</f>
        <v>-4.9715272142122329</v>
      </c>
      <c r="E101" s="35">
        <f t="shared" si="51"/>
        <v>-45.863442334864793</v>
      </c>
      <c r="F101" s="35">
        <f t="shared" si="51"/>
        <v>15.951894971195287</v>
      </c>
      <c r="G101" s="35">
        <f t="shared" si="51"/>
        <v>-13.353173026646834</v>
      </c>
      <c r="H101" s="35">
        <f t="shared" si="51"/>
        <v>-9.2611965172541861</v>
      </c>
      <c r="I101" s="35">
        <f t="shared" si="51"/>
        <v>2.1162836977653914</v>
      </c>
      <c r="J101" s="35">
        <f t="shared" si="51"/>
        <v>10.524223615351829</v>
      </c>
      <c r="K101" s="35">
        <f t="shared" si="51"/>
        <v>13.795466358912165</v>
      </c>
      <c r="L101" s="35">
        <f t="shared" si="51"/>
        <v>-4.4505499607924728</v>
      </c>
      <c r="O101" s="72"/>
      <c r="P101" s="72"/>
      <c r="Q101" s="72"/>
      <c r="R101" s="72"/>
      <c r="S101" s="72"/>
      <c r="T101" s="72"/>
      <c r="U101" s="72"/>
      <c r="V101" s="72"/>
      <c r="W101" s="72"/>
      <c r="X101" s="72"/>
    </row>
    <row r="102" spans="1:24" s="23" customFormat="1" ht="5.25" customHeight="1">
      <c r="A102" s="36"/>
      <c r="B102" s="304"/>
      <c r="C102" s="304"/>
      <c r="D102" s="275"/>
      <c r="E102" s="275"/>
      <c r="F102" s="275"/>
      <c r="G102" s="275"/>
      <c r="H102" s="275"/>
      <c r="I102" s="275"/>
      <c r="J102" s="275"/>
      <c r="K102" s="275"/>
      <c r="L102" s="275"/>
    </row>
    <row r="103" spans="1:24" s="32" customFormat="1" ht="18" customHeight="1">
      <c r="B103" s="118" t="s">
        <v>12</v>
      </c>
      <c r="C103" s="34">
        <v>2018</v>
      </c>
      <c r="D103" s="35">
        <f>(D83-D78)/D78*100</f>
        <v>-12.420352013434186</v>
      </c>
      <c r="E103" s="35">
        <f t="shared" ref="E103:L103" si="52">(E83-E78)/E78*100</f>
        <v>83.989991488217044</v>
      </c>
      <c r="F103" s="35">
        <f t="shared" si="52"/>
        <v>-1.5318770392195815</v>
      </c>
      <c r="G103" s="35">
        <f t="shared" si="52"/>
        <v>8.5403499044036497</v>
      </c>
      <c r="H103" s="35">
        <f t="shared" si="52"/>
        <v>3.3114881134817642</v>
      </c>
      <c r="I103" s="35">
        <f t="shared" si="52"/>
        <v>5.1583234337452089</v>
      </c>
      <c r="J103" s="35">
        <f t="shared" si="52"/>
        <v>18.50945993727267</v>
      </c>
      <c r="K103" s="35">
        <f t="shared" si="52"/>
        <v>18.87746243579241</v>
      </c>
      <c r="L103" s="35">
        <f t="shared" si="52"/>
        <v>9.905237527602992</v>
      </c>
      <c r="O103" s="72"/>
      <c r="P103" s="72"/>
      <c r="Q103" s="72"/>
      <c r="R103" s="72"/>
      <c r="S103" s="72"/>
      <c r="T103" s="72"/>
      <c r="U103" s="72"/>
      <c r="V103" s="72"/>
      <c r="W103" s="72"/>
      <c r="X103" s="72"/>
    </row>
    <row r="104" spans="1:24" s="32" customFormat="1" ht="18" customHeight="1">
      <c r="B104" s="118" t="s">
        <v>13</v>
      </c>
      <c r="C104" s="34">
        <v>2018</v>
      </c>
      <c r="D104" s="35">
        <f t="shared" ref="D104:L104" si="53">(D84-D79)/D79*100</f>
        <v>9.1317572580246242</v>
      </c>
      <c r="E104" s="35">
        <f t="shared" si="53"/>
        <v>4.6075874567695383</v>
      </c>
      <c r="F104" s="35">
        <f t="shared" si="53"/>
        <v>11.177729846691108</v>
      </c>
      <c r="G104" s="35">
        <f t="shared" si="53"/>
        <v>1.2231203008691145</v>
      </c>
      <c r="H104" s="35">
        <f t="shared" si="53"/>
        <v>-1.2151767874678703</v>
      </c>
      <c r="I104" s="35">
        <f t="shared" si="53"/>
        <v>-7.6576850160094825</v>
      </c>
      <c r="J104" s="35">
        <f t="shared" si="53"/>
        <v>8.4564770857766387</v>
      </c>
      <c r="K104" s="35">
        <f t="shared" si="53"/>
        <v>-7.2893062827220465</v>
      </c>
      <c r="L104" s="35">
        <f t="shared" si="53"/>
        <v>0.34464131410135901</v>
      </c>
      <c r="O104" s="72"/>
      <c r="P104" s="72"/>
      <c r="Q104" s="72"/>
      <c r="R104" s="72"/>
      <c r="S104" s="72"/>
      <c r="T104" s="72"/>
      <c r="U104" s="72"/>
      <c r="V104" s="72"/>
      <c r="W104" s="72"/>
      <c r="X104" s="72"/>
    </row>
    <row r="105" spans="1:24" s="3" customFormat="1" ht="18" customHeight="1">
      <c r="A105" s="32"/>
      <c r="B105" s="116" t="s">
        <v>14</v>
      </c>
      <c r="C105" s="25">
        <v>2018</v>
      </c>
      <c r="D105" s="66">
        <f t="shared" ref="D105:L105" si="54">(D85-D80)/D80*100</f>
        <v>28.696261626359565</v>
      </c>
      <c r="E105" s="66">
        <f t="shared" si="54"/>
        <v>-23.989888092779189</v>
      </c>
      <c r="F105" s="66">
        <f t="shared" si="54"/>
        <v>0.81546634361440817</v>
      </c>
      <c r="G105" s="66">
        <f t="shared" si="54"/>
        <v>2.7930410844167111</v>
      </c>
      <c r="H105" s="66">
        <f t="shared" si="54"/>
        <v>-7.647192071005593</v>
      </c>
      <c r="I105" s="66">
        <f t="shared" si="54"/>
        <v>1.6345536858768241</v>
      </c>
      <c r="J105" s="66">
        <f t="shared" si="54"/>
        <v>23.800751000632911</v>
      </c>
      <c r="K105" s="66">
        <f t="shared" si="54"/>
        <v>11.930317768406539</v>
      </c>
      <c r="L105" s="67">
        <f t="shared" si="54"/>
        <v>4.566588597629762</v>
      </c>
    </row>
    <row r="106" spans="1:24" s="3" customFormat="1" ht="18" hidden="1" customHeight="1">
      <c r="A106" s="32"/>
      <c r="B106" s="212" t="s">
        <v>15</v>
      </c>
      <c r="C106" s="213">
        <v>2018</v>
      </c>
      <c r="D106" s="214">
        <f t="shared" ref="D106:L106" si="55">(D86-D81)/D81*100</f>
        <v>-100</v>
      </c>
      <c r="E106" s="214">
        <f t="shared" si="55"/>
        <v>-100</v>
      </c>
      <c r="F106" s="214">
        <f t="shared" si="55"/>
        <v>-100</v>
      </c>
      <c r="G106" s="214">
        <f t="shared" si="55"/>
        <v>-100</v>
      </c>
      <c r="H106" s="214">
        <f t="shared" si="55"/>
        <v>-100</v>
      </c>
      <c r="I106" s="214">
        <f t="shared" si="55"/>
        <v>-100</v>
      </c>
      <c r="J106" s="214">
        <f t="shared" si="55"/>
        <v>-100</v>
      </c>
      <c r="K106" s="214">
        <f t="shared" si="55"/>
        <v>-100</v>
      </c>
      <c r="L106" s="215">
        <f t="shared" si="55"/>
        <v>-100</v>
      </c>
    </row>
    <row r="107" spans="1:24" s="3" customFormat="1" ht="18" customHeight="1">
      <c r="A107" s="32"/>
      <c r="B107" s="306" t="s">
        <v>29</v>
      </c>
      <c r="C107" s="307"/>
      <c r="D107" s="307"/>
      <c r="E107" s="307"/>
      <c r="F107" s="307"/>
      <c r="G107" s="307"/>
      <c r="H107" s="307"/>
      <c r="I107" s="307"/>
      <c r="J107" s="307"/>
      <c r="K107" s="307"/>
      <c r="L107" s="308"/>
    </row>
    <row r="108" spans="1:24" s="32" customFormat="1" ht="18" hidden="1" customHeight="1">
      <c r="B108" s="119" t="s">
        <v>12</v>
      </c>
      <c r="C108" s="34">
        <v>2015</v>
      </c>
      <c r="D108" s="35">
        <f t="shared" ref="D108:L108" si="56">D68/$L68*100</f>
        <v>2.3459234132529634</v>
      </c>
      <c r="E108" s="35">
        <f t="shared" si="56"/>
        <v>3.4351960968285309</v>
      </c>
      <c r="F108" s="35">
        <f t="shared" si="56"/>
        <v>6.8316119009249414</v>
      </c>
      <c r="G108" s="35">
        <f t="shared" si="56"/>
        <v>35.78126175382075</v>
      </c>
      <c r="H108" s="35">
        <f t="shared" si="56"/>
        <v>14.87024837472177</v>
      </c>
      <c r="I108" s="35">
        <f t="shared" si="56"/>
        <v>8.6800021629971766</v>
      </c>
      <c r="J108" s="35">
        <f t="shared" si="56"/>
        <v>15.086909244744087</v>
      </c>
      <c r="K108" s="35">
        <f t="shared" si="56"/>
        <v>12.968847052709792</v>
      </c>
      <c r="L108" s="35">
        <f t="shared" si="56"/>
        <v>100</v>
      </c>
      <c r="O108" s="72"/>
      <c r="P108" s="72"/>
      <c r="Q108" s="72"/>
      <c r="R108" s="72"/>
      <c r="S108" s="72"/>
      <c r="T108" s="72"/>
      <c r="U108" s="72"/>
      <c r="V108" s="72"/>
      <c r="W108" s="72"/>
      <c r="X108" s="72"/>
    </row>
    <row r="109" spans="1:24" s="32" customFormat="1" ht="18" hidden="1" customHeight="1">
      <c r="B109" s="119" t="s">
        <v>13</v>
      </c>
      <c r="C109" s="34">
        <v>2015</v>
      </c>
      <c r="D109" s="35">
        <f t="shared" ref="D109:L109" si="57">D69/$L69*100</f>
        <v>2.8553569969129842</v>
      </c>
      <c r="E109" s="35">
        <f t="shared" si="57"/>
        <v>3.9190200628681433</v>
      </c>
      <c r="F109" s="35">
        <f t="shared" si="57"/>
        <v>8.1467995635905446</v>
      </c>
      <c r="G109" s="35">
        <f t="shared" si="57"/>
        <v>34.113070264274157</v>
      </c>
      <c r="H109" s="35">
        <f t="shared" si="57"/>
        <v>11.971268049048348</v>
      </c>
      <c r="I109" s="35">
        <f t="shared" si="57"/>
        <v>9.8039188183768058</v>
      </c>
      <c r="J109" s="35">
        <f t="shared" si="57"/>
        <v>14.144132468327255</v>
      </c>
      <c r="K109" s="35">
        <f t="shared" si="57"/>
        <v>15.046433776601775</v>
      </c>
      <c r="L109" s="35">
        <f t="shared" si="57"/>
        <v>100</v>
      </c>
      <c r="O109" s="72"/>
      <c r="P109" s="72"/>
      <c r="Q109" s="72"/>
      <c r="R109" s="72"/>
      <c r="S109" s="72"/>
      <c r="T109" s="72"/>
      <c r="U109" s="72"/>
      <c r="V109" s="72"/>
      <c r="W109" s="72"/>
      <c r="X109" s="72"/>
    </row>
    <row r="110" spans="1:24" s="32" customFormat="1" ht="18" hidden="1" customHeight="1">
      <c r="B110" s="119" t="s">
        <v>14</v>
      </c>
      <c r="C110" s="34">
        <v>2015</v>
      </c>
      <c r="D110" s="35">
        <f t="shared" ref="D110:L110" si="58">D70/$L70*100</f>
        <v>3.0770294239239688</v>
      </c>
      <c r="E110" s="35">
        <f t="shared" si="58"/>
        <v>5.9996495817124362</v>
      </c>
      <c r="F110" s="35">
        <f t="shared" si="58"/>
        <v>8.3836843388346107</v>
      </c>
      <c r="G110" s="35">
        <f t="shared" si="58"/>
        <v>36.879945754348483</v>
      </c>
      <c r="H110" s="35">
        <f t="shared" si="58"/>
        <v>12.731297391069941</v>
      </c>
      <c r="I110" s="35">
        <f t="shared" si="58"/>
        <v>7.898047503192676</v>
      </c>
      <c r="J110" s="35">
        <f t="shared" si="58"/>
        <v>10.21691739623396</v>
      </c>
      <c r="K110" s="35">
        <f t="shared" si="58"/>
        <v>14.813428610683918</v>
      </c>
      <c r="L110" s="35">
        <f t="shared" si="58"/>
        <v>100</v>
      </c>
      <c r="O110" s="72"/>
      <c r="P110" s="72"/>
      <c r="Q110" s="72"/>
      <c r="R110" s="72"/>
      <c r="S110" s="72"/>
      <c r="T110" s="72"/>
      <c r="U110" s="72"/>
      <c r="V110" s="72"/>
      <c r="W110" s="72"/>
      <c r="X110" s="72"/>
    </row>
    <row r="111" spans="1:24" s="32" customFormat="1" ht="18" customHeight="1">
      <c r="B111" s="119" t="s">
        <v>15</v>
      </c>
      <c r="C111" s="34">
        <v>2015</v>
      </c>
      <c r="D111" s="35">
        <f t="shared" ref="D111:L111" si="59">D71/$L71*100</f>
        <v>2.2232788011102045</v>
      </c>
      <c r="E111" s="35">
        <f t="shared" si="59"/>
        <v>4.9496565723697916</v>
      </c>
      <c r="F111" s="35">
        <f t="shared" si="59"/>
        <v>6.5211665488823751</v>
      </c>
      <c r="G111" s="35">
        <f t="shared" si="59"/>
        <v>40.453399203459753</v>
      </c>
      <c r="H111" s="35">
        <f t="shared" si="59"/>
        <v>9.5594471908596077</v>
      </c>
      <c r="I111" s="35">
        <f t="shared" si="59"/>
        <v>9.1101733768067472</v>
      </c>
      <c r="J111" s="35">
        <f t="shared" si="59"/>
        <v>9.6997202542580521</v>
      </c>
      <c r="K111" s="35">
        <f t="shared" si="59"/>
        <v>17.483158052253465</v>
      </c>
      <c r="L111" s="35">
        <f t="shared" si="59"/>
        <v>100</v>
      </c>
      <c r="O111" s="72"/>
      <c r="P111" s="72"/>
      <c r="Q111" s="72"/>
      <c r="R111" s="72"/>
      <c r="S111" s="72"/>
      <c r="T111" s="72"/>
      <c r="U111" s="72"/>
      <c r="V111" s="72"/>
      <c r="W111" s="72"/>
      <c r="X111" s="72"/>
    </row>
    <row r="112" spans="1:24" s="32" customFormat="1" ht="5.25" customHeight="1">
      <c r="B112" s="296"/>
      <c r="C112" s="296"/>
      <c r="D112" s="296"/>
      <c r="E112" s="296"/>
      <c r="F112" s="296"/>
      <c r="G112" s="296"/>
      <c r="H112" s="296"/>
      <c r="I112" s="296"/>
      <c r="J112" s="296"/>
      <c r="K112" s="296"/>
      <c r="L112" s="296"/>
      <c r="O112" s="72"/>
      <c r="P112" s="72"/>
      <c r="Q112" s="72"/>
      <c r="R112" s="72"/>
      <c r="S112" s="72"/>
      <c r="T112" s="72"/>
      <c r="U112" s="72"/>
      <c r="V112" s="72"/>
      <c r="W112" s="72"/>
      <c r="X112" s="72"/>
    </row>
    <row r="113" spans="1:24" s="32" customFormat="1" ht="18" customHeight="1">
      <c r="B113" s="119" t="s">
        <v>12</v>
      </c>
      <c r="C113" s="34">
        <v>2016</v>
      </c>
      <c r="D113" s="35">
        <f t="shared" ref="D113:L113" si="60">D73/$L73*100</f>
        <v>2.1920664645245247</v>
      </c>
      <c r="E113" s="35">
        <f t="shared" si="60"/>
        <v>3.6456138462893701</v>
      </c>
      <c r="F113" s="35">
        <f t="shared" si="60"/>
        <v>6.9147179730210953</v>
      </c>
      <c r="G113" s="35">
        <f t="shared" si="60"/>
        <v>34.241693300128937</v>
      </c>
      <c r="H113" s="35">
        <f t="shared" si="60"/>
        <v>13.458884505020139</v>
      </c>
      <c r="I113" s="35">
        <f t="shared" si="60"/>
        <v>8.9771256174020593</v>
      </c>
      <c r="J113" s="35">
        <f t="shared" si="60"/>
        <v>17.535239119059312</v>
      </c>
      <c r="K113" s="35">
        <f t="shared" si="60"/>
        <v>13.034659174554555</v>
      </c>
      <c r="L113" s="35">
        <f t="shared" si="60"/>
        <v>100</v>
      </c>
      <c r="O113" s="72"/>
      <c r="P113" s="72"/>
      <c r="Q113" s="72"/>
      <c r="R113" s="72"/>
      <c r="S113" s="72"/>
      <c r="T113" s="72"/>
      <c r="U113" s="72"/>
      <c r="V113" s="72"/>
      <c r="W113" s="72"/>
      <c r="X113" s="72"/>
    </row>
    <row r="114" spans="1:24" s="32" customFormat="1" ht="18" customHeight="1">
      <c r="B114" s="119" t="s">
        <v>13</v>
      </c>
      <c r="C114" s="34">
        <v>2016</v>
      </c>
      <c r="D114" s="35">
        <f t="shared" ref="D114:L114" si="61">D74/$L74*100</f>
        <v>2.6154469553623065</v>
      </c>
      <c r="E114" s="35">
        <f t="shared" si="61"/>
        <v>3.475016054067654</v>
      </c>
      <c r="F114" s="35">
        <f t="shared" si="61"/>
        <v>8.7571611722288534</v>
      </c>
      <c r="G114" s="35">
        <f t="shared" si="61"/>
        <v>35.339596227510711</v>
      </c>
      <c r="H114" s="35">
        <f t="shared" si="61"/>
        <v>11.967066003689729</v>
      </c>
      <c r="I114" s="35">
        <f t="shared" si="61"/>
        <v>9.8356594337336016</v>
      </c>
      <c r="J114" s="35">
        <f t="shared" si="61"/>
        <v>13.762324338671094</v>
      </c>
      <c r="K114" s="35">
        <f t="shared" si="61"/>
        <v>14.247729814736044</v>
      </c>
      <c r="L114" s="35">
        <f t="shared" si="61"/>
        <v>100</v>
      </c>
      <c r="O114" s="72"/>
      <c r="P114" s="72"/>
      <c r="Q114" s="72"/>
      <c r="R114" s="72"/>
      <c r="S114" s="72"/>
      <c r="T114" s="72"/>
      <c r="U114" s="72"/>
      <c r="V114" s="72"/>
      <c r="W114" s="72"/>
      <c r="X114" s="72"/>
    </row>
    <row r="115" spans="1:24" s="32" customFormat="1" ht="18" customHeight="1">
      <c r="B115" s="119" t="s">
        <v>14</v>
      </c>
      <c r="C115" s="34">
        <v>2016</v>
      </c>
      <c r="D115" s="35">
        <f t="shared" ref="D115:L115" si="62">D75/$L75*100</f>
        <v>2.6665750215714099</v>
      </c>
      <c r="E115" s="35">
        <f t="shared" si="62"/>
        <v>6.0056564937653834</v>
      </c>
      <c r="F115" s="35">
        <f t="shared" si="62"/>
        <v>7.0195879177533245</v>
      </c>
      <c r="G115" s="35">
        <f t="shared" si="62"/>
        <v>36.665537215891355</v>
      </c>
      <c r="H115" s="35">
        <f t="shared" si="62"/>
        <v>10.669395259404761</v>
      </c>
      <c r="I115" s="35">
        <f t="shared" si="62"/>
        <v>9.2948153658210799</v>
      </c>
      <c r="J115" s="35">
        <f t="shared" si="62"/>
        <v>12.896310272925271</v>
      </c>
      <c r="K115" s="35">
        <f t="shared" si="62"/>
        <v>14.782122452867416</v>
      </c>
      <c r="L115" s="35">
        <f t="shared" si="62"/>
        <v>100</v>
      </c>
      <c r="O115" s="72"/>
      <c r="P115" s="72"/>
      <c r="Q115" s="72"/>
      <c r="R115" s="72"/>
      <c r="S115" s="72"/>
      <c r="T115" s="72"/>
      <c r="U115" s="72"/>
      <c r="V115" s="72"/>
      <c r="W115" s="72"/>
      <c r="X115" s="72"/>
    </row>
    <row r="116" spans="1:24" s="32" customFormat="1" ht="18" customHeight="1">
      <c r="B116" s="119" t="s">
        <v>15</v>
      </c>
      <c r="C116" s="34">
        <v>2016</v>
      </c>
      <c r="D116" s="35">
        <f t="shared" ref="D116:L116" si="63">D76/$L76*100</f>
        <v>2.0483024947256556</v>
      </c>
      <c r="E116" s="35">
        <f t="shared" si="63"/>
        <v>4.1744665410218511</v>
      </c>
      <c r="F116" s="35">
        <f t="shared" si="63"/>
        <v>6.8065488988204219</v>
      </c>
      <c r="G116" s="35">
        <f t="shared" si="63"/>
        <v>44.103277027803109</v>
      </c>
      <c r="H116" s="35">
        <f t="shared" si="63"/>
        <v>8.9167326417235682</v>
      </c>
      <c r="I116" s="35">
        <f t="shared" si="63"/>
        <v>9.6455820723421937</v>
      </c>
      <c r="J116" s="35">
        <f t="shared" si="63"/>
        <v>11.068666104144169</v>
      </c>
      <c r="K116" s="35">
        <f t="shared" si="63"/>
        <v>13.236424219419032</v>
      </c>
      <c r="L116" s="35">
        <f t="shared" si="63"/>
        <v>100</v>
      </c>
      <c r="O116" s="72"/>
      <c r="P116" s="72"/>
      <c r="Q116" s="72"/>
      <c r="R116" s="72"/>
      <c r="S116" s="72"/>
      <c r="T116" s="72"/>
      <c r="U116" s="72"/>
      <c r="V116" s="72"/>
      <c r="W116" s="72"/>
      <c r="X116" s="72"/>
    </row>
    <row r="117" spans="1:24" s="32" customFormat="1" ht="5.25" customHeight="1">
      <c r="B117" s="296"/>
      <c r="C117" s="296"/>
      <c r="D117" s="296"/>
      <c r="E117" s="296"/>
      <c r="F117" s="296"/>
      <c r="G117" s="296"/>
      <c r="H117" s="296"/>
      <c r="I117" s="296"/>
      <c r="J117" s="296"/>
      <c r="K117" s="296"/>
      <c r="L117" s="296"/>
      <c r="O117" s="72"/>
      <c r="P117" s="72"/>
      <c r="Q117" s="72"/>
      <c r="R117" s="72"/>
      <c r="S117" s="72"/>
      <c r="T117" s="72"/>
      <c r="U117" s="72"/>
      <c r="V117" s="72"/>
      <c r="W117" s="72"/>
      <c r="X117" s="72"/>
    </row>
    <row r="118" spans="1:24" s="32" customFormat="1" ht="18" customHeight="1">
      <c r="B118" s="119" t="s">
        <v>12</v>
      </c>
      <c r="C118" s="34">
        <v>2017</v>
      </c>
      <c r="D118" s="35">
        <f t="shared" ref="D118:L118" si="64">D78/$L78*100</f>
        <v>2.8936663957387414</v>
      </c>
      <c r="E118" s="35">
        <f t="shared" si="64"/>
        <v>1.4677273774547082</v>
      </c>
      <c r="F118" s="35">
        <f t="shared" si="64"/>
        <v>7.9848907678669212</v>
      </c>
      <c r="G118" s="35">
        <f t="shared" si="64"/>
        <v>38.98491253645998</v>
      </c>
      <c r="H118" s="35">
        <f t="shared" si="64"/>
        <v>12.835214543973805</v>
      </c>
      <c r="I118" s="35">
        <f t="shared" si="64"/>
        <v>9.5429309160934181</v>
      </c>
      <c r="J118" s="35">
        <f t="shared" si="64"/>
        <v>15.090409465590405</v>
      </c>
      <c r="K118" s="35">
        <f t="shared" si="64"/>
        <v>11.200247996822018</v>
      </c>
      <c r="L118" s="35">
        <f t="shared" si="64"/>
        <v>100</v>
      </c>
      <c r="O118" s="72"/>
      <c r="P118" s="72"/>
      <c r="Q118" s="72"/>
      <c r="R118" s="72"/>
      <c r="S118" s="72"/>
      <c r="T118" s="72"/>
      <c r="U118" s="72"/>
      <c r="V118" s="72"/>
      <c r="W118" s="72"/>
      <c r="X118" s="72"/>
    </row>
    <row r="119" spans="1:24" s="32" customFormat="1" ht="18" customHeight="1">
      <c r="B119" s="119" t="s">
        <v>13</v>
      </c>
      <c r="C119" s="34">
        <v>2017</v>
      </c>
      <c r="D119" s="35">
        <f t="shared" ref="D119:L119" si="65">D79/$L79*100</f>
        <v>2.0719879664046643</v>
      </c>
      <c r="E119" s="35">
        <f t="shared" si="65"/>
        <v>3.1327715323215442</v>
      </c>
      <c r="F119" s="35">
        <f t="shared" si="65"/>
        <v>7.8963169537799125</v>
      </c>
      <c r="G119" s="35">
        <f t="shared" si="65"/>
        <v>35.24664141442662</v>
      </c>
      <c r="H119" s="35">
        <f t="shared" si="65"/>
        <v>11.7290502377819</v>
      </c>
      <c r="I119" s="35">
        <f t="shared" si="65"/>
        <v>10.118178757191709</v>
      </c>
      <c r="J119" s="35">
        <f t="shared" si="65"/>
        <v>11.350835551166018</v>
      </c>
      <c r="K119" s="35">
        <f t="shared" si="65"/>
        <v>18.454217586927637</v>
      </c>
      <c r="L119" s="35">
        <f t="shared" si="65"/>
        <v>100</v>
      </c>
      <c r="O119" s="72"/>
      <c r="P119" s="72"/>
      <c r="Q119" s="72"/>
      <c r="R119" s="72"/>
      <c r="S119" s="72"/>
      <c r="T119" s="72"/>
      <c r="U119" s="72"/>
      <c r="V119" s="72"/>
      <c r="W119" s="72"/>
      <c r="X119" s="72"/>
    </row>
    <row r="120" spans="1:24" s="32" customFormat="1" ht="18" customHeight="1">
      <c r="B120" s="119" t="s">
        <v>14</v>
      </c>
      <c r="C120" s="34">
        <v>2017</v>
      </c>
      <c r="D120" s="35">
        <f t="shared" ref="D120:L120" si="66">D80/$L80*100</f>
        <v>2.1366691679182774</v>
      </c>
      <c r="E120" s="35">
        <f t="shared" si="66"/>
        <v>4.7285055241772653</v>
      </c>
      <c r="F120" s="35">
        <f t="shared" si="66"/>
        <v>8.930943584795072</v>
      </c>
      <c r="G120" s="35">
        <f t="shared" si="66"/>
        <v>37.467737728129286</v>
      </c>
      <c r="H120" s="35">
        <f t="shared" si="66"/>
        <v>10.373066955563795</v>
      </c>
      <c r="I120" s="35">
        <f t="shared" si="66"/>
        <v>9.8596093901633672</v>
      </c>
      <c r="J120" s="35">
        <f t="shared" si="66"/>
        <v>12.119433775285444</v>
      </c>
      <c r="K120" s="35">
        <f t="shared" si="66"/>
        <v>14.384033873967486</v>
      </c>
      <c r="L120" s="35">
        <f t="shared" si="66"/>
        <v>100</v>
      </c>
      <c r="O120" s="72"/>
      <c r="P120" s="72"/>
      <c r="Q120" s="72"/>
      <c r="R120" s="72"/>
      <c r="S120" s="72"/>
      <c r="T120" s="72"/>
      <c r="U120" s="72"/>
      <c r="V120" s="72"/>
      <c r="W120" s="72"/>
      <c r="X120" s="72"/>
    </row>
    <row r="121" spans="1:24" s="32" customFormat="1" ht="18" customHeight="1">
      <c r="B121" s="118" t="s">
        <v>15</v>
      </c>
      <c r="C121" s="34">
        <v>2017</v>
      </c>
      <c r="D121" s="35">
        <f t="shared" ref="D121:L121" si="67">D81/$L81*100</f>
        <v>2.0371342566307513</v>
      </c>
      <c r="E121" s="35">
        <f t="shared" si="67"/>
        <v>2.365175817615635</v>
      </c>
      <c r="F121" s="35">
        <f t="shared" si="67"/>
        <v>8.259934962561049</v>
      </c>
      <c r="G121" s="35">
        <f t="shared" si="67"/>
        <v>39.994045094114625</v>
      </c>
      <c r="H121" s="35">
        <f t="shared" si="67"/>
        <v>8.4678001867466346</v>
      </c>
      <c r="I121" s="35">
        <f t="shared" si="67"/>
        <v>10.308494658265483</v>
      </c>
      <c r="J121" s="35">
        <f t="shared" si="67"/>
        <v>12.803378011240321</v>
      </c>
      <c r="K121" s="35">
        <f t="shared" si="67"/>
        <v>15.764037012825504</v>
      </c>
      <c r="L121" s="35">
        <f t="shared" si="67"/>
        <v>100</v>
      </c>
      <c r="O121" s="72"/>
      <c r="P121" s="72"/>
      <c r="Q121" s="72"/>
      <c r="R121" s="72"/>
      <c r="S121" s="72"/>
      <c r="T121" s="72"/>
      <c r="U121" s="72"/>
      <c r="V121" s="72"/>
      <c r="W121" s="72"/>
      <c r="X121" s="72"/>
    </row>
    <row r="122" spans="1:24" s="3" customFormat="1" ht="5.25" customHeight="1">
      <c r="A122" s="32"/>
      <c r="B122" s="296"/>
      <c r="C122" s="296"/>
      <c r="D122" s="296"/>
      <c r="E122" s="296"/>
      <c r="F122" s="296"/>
      <c r="G122" s="296"/>
      <c r="H122" s="296"/>
      <c r="I122" s="296"/>
      <c r="J122" s="296"/>
      <c r="K122" s="296"/>
      <c r="L122" s="296"/>
      <c r="O122" s="68"/>
      <c r="P122" s="68"/>
      <c r="Q122" s="68"/>
      <c r="R122" s="68"/>
      <c r="S122" s="68"/>
      <c r="T122" s="68"/>
      <c r="U122" s="68"/>
      <c r="V122" s="68"/>
      <c r="W122" s="68"/>
      <c r="X122" s="68"/>
    </row>
    <row r="123" spans="1:24" s="32" customFormat="1" ht="18" customHeight="1">
      <c r="B123" s="118" t="s">
        <v>12</v>
      </c>
      <c r="C123" s="34">
        <v>2018</v>
      </c>
      <c r="D123" s="35">
        <f t="shared" ref="D123:L123" si="68">D83/$L83*100</f>
        <v>2.3058617590058428</v>
      </c>
      <c r="E123" s="35">
        <f t="shared" si="68"/>
        <v>2.4570907971250397</v>
      </c>
      <c r="F123" s="35">
        <f t="shared" si="68"/>
        <v>7.1539557499363919</v>
      </c>
      <c r="G123" s="35">
        <f t="shared" si="68"/>
        <v>38.50076796055513</v>
      </c>
      <c r="H123" s="35">
        <f t="shared" si="68"/>
        <v>12.065167635534232</v>
      </c>
      <c r="I123" s="35">
        <f t="shared" si="68"/>
        <v>9.130762449136256</v>
      </c>
      <c r="J123" s="35">
        <f t="shared" si="68"/>
        <v>16.271802110889176</v>
      </c>
      <c r="K123" s="35">
        <f t="shared" si="68"/>
        <v>12.114591537817928</v>
      </c>
      <c r="L123" s="35">
        <f t="shared" si="68"/>
        <v>100</v>
      </c>
      <c r="O123" s="72"/>
      <c r="P123" s="72"/>
      <c r="Q123" s="72"/>
      <c r="R123" s="72"/>
      <c r="S123" s="72"/>
      <c r="T123" s="72"/>
      <c r="U123" s="72"/>
      <c r="V123" s="72"/>
      <c r="W123" s="72"/>
      <c r="X123" s="72"/>
    </row>
    <row r="124" spans="1:24" s="32" customFormat="1" ht="18" customHeight="1">
      <c r="B124" s="118" t="s">
        <v>13</v>
      </c>
      <c r="C124" s="34">
        <v>2018</v>
      </c>
      <c r="D124" s="35">
        <f t="shared" ref="D124:L124" si="69">D84/$L84*100</f>
        <v>2.2534306249938778</v>
      </c>
      <c r="E124" s="35">
        <f t="shared" si="69"/>
        <v>3.2658612134911356</v>
      </c>
      <c r="F124" s="35">
        <f t="shared" si="69"/>
        <v>8.7487939721980954</v>
      </c>
      <c r="G124" s="35">
        <f t="shared" si="69"/>
        <v>35.555212290072966</v>
      </c>
      <c r="H124" s="35">
        <f t="shared" si="69"/>
        <v>11.546726751091276</v>
      </c>
      <c r="I124" s="35">
        <f t="shared" si="69"/>
        <v>9.3112700152690344</v>
      </c>
      <c r="J124" s="35">
        <f t="shared" si="69"/>
        <v>12.268434265522203</v>
      </c>
      <c r="K124" s="35">
        <f t="shared" si="69"/>
        <v>17.050270867361412</v>
      </c>
      <c r="L124" s="35">
        <f t="shared" si="69"/>
        <v>100</v>
      </c>
      <c r="O124" s="72"/>
      <c r="P124" s="72"/>
      <c r="Q124" s="72"/>
      <c r="R124" s="72"/>
      <c r="S124" s="72"/>
      <c r="T124" s="72"/>
      <c r="U124" s="72"/>
      <c r="V124" s="72"/>
      <c r="W124" s="72"/>
      <c r="X124" s="72"/>
    </row>
    <row r="125" spans="1:24" s="3" customFormat="1" ht="18.399999999999999" customHeight="1">
      <c r="A125" s="32"/>
      <c r="B125" s="116" t="s">
        <v>14</v>
      </c>
      <c r="C125" s="25">
        <v>2018</v>
      </c>
      <c r="D125" s="66">
        <f t="shared" ref="D125:L125" si="70">D85/$L85*100</f>
        <v>2.629724637011059</v>
      </c>
      <c r="E125" s="66">
        <f t="shared" si="70"/>
        <v>3.4371804499584933</v>
      </c>
      <c r="F125" s="66">
        <f t="shared" si="70"/>
        <v>8.610563416716797</v>
      </c>
      <c r="G125" s="66">
        <f t="shared" si="70"/>
        <v>36.832249720299707</v>
      </c>
      <c r="H125" s="66">
        <f t="shared" si="70"/>
        <v>9.1614527453704913</v>
      </c>
      <c r="I125" s="66">
        <f t="shared" si="70"/>
        <v>9.5831470962709435</v>
      </c>
      <c r="J125" s="66">
        <f t="shared" si="70"/>
        <v>14.348703760971537</v>
      </c>
      <c r="K125" s="66">
        <f t="shared" si="70"/>
        <v>15.396978173400971</v>
      </c>
      <c r="L125" s="67">
        <f t="shared" si="70"/>
        <v>100</v>
      </c>
      <c r="O125" s="68"/>
      <c r="P125" s="68"/>
      <c r="Q125" s="68"/>
      <c r="R125" s="68"/>
      <c r="S125" s="68"/>
      <c r="T125" s="68"/>
      <c r="U125" s="68"/>
      <c r="V125" s="68"/>
      <c r="W125" s="68"/>
      <c r="X125" s="68"/>
    </row>
    <row r="126" spans="1:24" s="3" customFormat="1" ht="18.399999999999999" hidden="1" customHeight="1">
      <c r="A126" s="32"/>
      <c r="B126" s="212" t="s">
        <v>15</v>
      </c>
      <c r="C126" s="213">
        <v>2018</v>
      </c>
      <c r="D126" s="214" t="e">
        <f t="shared" ref="D126:L126" si="71">D86/$L86*100</f>
        <v>#DIV/0!</v>
      </c>
      <c r="E126" s="214" t="e">
        <f t="shared" si="71"/>
        <v>#DIV/0!</v>
      </c>
      <c r="F126" s="214" t="e">
        <f t="shared" si="71"/>
        <v>#DIV/0!</v>
      </c>
      <c r="G126" s="214" t="e">
        <f t="shared" si="71"/>
        <v>#DIV/0!</v>
      </c>
      <c r="H126" s="214" t="e">
        <f t="shared" si="71"/>
        <v>#DIV/0!</v>
      </c>
      <c r="I126" s="214" t="e">
        <f t="shared" si="71"/>
        <v>#DIV/0!</v>
      </c>
      <c r="J126" s="214" t="e">
        <f t="shared" si="71"/>
        <v>#DIV/0!</v>
      </c>
      <c r="K126" s="214" t="e">
        <f t="shared" si="71"/>
        <v>#DIV/0!</v>
      </c>
      <c r="L126" s="215" t="e">
        <f t="shared" si="71"/>
        <v>#DIV/0!</v>
      </c>
      <c r="O126" s="68"/>
      <c r="P126" s="68"/>
      <c r="Q126" s="68"/>
      <c r="R126" s="68"/>
      <c r="S126" s="68"/>
      <c r="T126" s="68"/>
      <c r="U126" s="68"/>
      <c r="V126" s="68"/>
      <c r="W126" s="68"/>
      <c r="X126" s="68"/>
    </row>
    <row r="127" spans="1:24" s="3" customFormat="1" ht="18" customHeight="1">
      <c r="A127" s="32"/>
      <c r="B127" s="300" t="s">
        <v>17</v>
      </c>
      <c r="C127" s="300"/>
      <c r="D127" s="300"/>
      <c r="E127" s="300"/>
      <c r="F127" s="300"/>
      <c r="G127" s="300"/>
      <c r="H127" s="300"/>
      <c r="I127" s="300"/>
      <c r="J127" s="300"/>
      <c r="K127" s="300"/>
      <c r="L127" s="300"/>
    </row>
    <row r="128" spans="1:24" s="3" customFormat="1" ht="18" customHeight="1">
      <c r="A128" s="32"/>
      <c r="B128" s="275" t="s">
        <v>28</v>
      </c>
      <c r="C128" s="275"/>
      <c r="D128" s="275"/>
      <c r="E128" s="275"/>
      <c r="F128" s="275"/>
      <c r="G128" s="275"/>
      <c r="H128" s="275"/>
      <c r="I128" s="275"/>
      <c r="J128" s="275"/>
      <c r="K128" s="275"/>
      <c r="L128" s="275"/>
    </row>
    <row r="129" spans="2:24" s="32" customFormat="1" ht="18" hidden="1" customHeight="1">
      <c r="B129" s="119" t="s">
        <v>12</v>
      </c>
      <c r="C129" s="34">
        <v>2015</v>
      </c>
      <c r="D129" s="35">
        <v>2.6652140000000002</v>
      </c>
      <c r="E129" s="35">
        <v>3.0465049999999998</v>
      </c>
      <c r="F129" s="35">
        <v>22.415796</v>
      </c>
      <c r="G129" s="35">
        <v>22.359915999999998</v>
      </c>
      <c r="H129" s="35">
        <v>2.2080090000000001</v>
      </c>
      <c r="I129" s="35">
        <v>1.462707</v>
      </c>
      <c r="J129" s="35">
        <v>0.115578</v>
      </c>
      <c r="K129" s="35">
        <v>13.498609</v>
      </c>
      <c r="L129" s="35">
        <v>67.772334000000001</v>
      </c>
      <c r="O129" s="72"/>
      <c r="P129" s="72"/>
      <c r="Q129" s="72"/>
      <c r="R129" s="72"/>
      <c r="S129" s="72"/>
      <c r="T129" s="72"/>
      <c r="U129" s="72"/>
      <c r="V129" s="72"/>
      <c r="W129" s="72"/>
      <c r="X129" s="72"/>
    </row>
    <row r="130" spans="2:24" s="32" customFormat="1" ht="18" hidden="1" customHeight="1">
      <c r="B130" s="119" t="s">
        <v>13</v>
      </c>
      <c r="C130" s="34">
        <v>2015</v>
      </c>
      <c r="D130" s="35">
        <v>2.3108840000000002</v>
      </c>
      <c r="E130" s="35">
        <v>3.1650170000000002</v>
      </c>
      <c r="F130" s="35">
        <v>16.723994999999999</v>
      </c>
      <c r="G130" s="35">
        <v>5.6150890000000002</v>
      </c>
      <c r="H130" s="35">
        <v>1.1432549999999999</v>
      </c>
      <c r="I130" s="35">
        <v>0.85992999999999997</v>
      </c>
      <c r="J130" s="35">
        <v>8.8974999999999999E-2</v>
      </c>
      <c r="K130" s="35">
        <v>9.743862</v>
      </c>
      <c r="L130" s="35">
        <v>39.651007</v>
      </c>
      <c r="O130" s="72"/>
      <c r="P130" s="72"/>
      <c r="Q130" s="72"/>
      <c r="R130" s="72"/>
      <c r="S130" s="72"/>
      <c r="T130" s="72"/>
      <c r="U130" s="72"/>
      <c r="V130" s="72"/>
      <c r="W130" s="72"/>
      <c r="X130" s="72"/>
    </row>
    <row r="131" spans="2:24" s="32" customFormat="1" ht="18" hidden="1" customHeight="1">
      <c r="B131" s="119" t="s">
        <v>14</v>
      </c>
      <c r="C131" s="34">
        <v>2015</v>
      </c>
      <c r="D131" s="35">
        <v>0.98394999999999999</v>
      </c>
      <c r="E131" s="35">
        <v>-1.8057810000000001</v>
      </c>
      <c r="F131" s="35">
        <v>-3.0414669999999999</v>
      </c>
      <c r="G131" s="35">
        <v>2.8098269999999999</v>
      </c>
      <c r="H131" s="35">
        <v>1.06813</v>
      </c>
      <c r="I131" s="35">
        <v>1.221773</v>
      </c>
      <c r="J131" s="35">
        <v>0.11920799999999999</v>
      </c>
      <c r="K131" s="35">
        <v>5.2196379999999998</v>
      </c>
      <c r="L131" s="35">
        <v>6.575278</v>
      </c>
      <c r="O131" s="72"/>
      <c r="P131" s="72"/>
      <c r="Q131" s="72"/>
      <c r="R131" s="72"/>
      <c r="S131" s="72"/>
      <c r="T131" s="72"/>
      <c r="U131" s="72"/>
      <c r="V131" s="72"/>
      <c r="W131" s="72"/>
      <c r="X131" s="72"/>
    </row>
    <row r="132" spans="2:24" s="32" customFormat="1" ht="18" customHeight="1">
      <c r="B132" s="119" t="s">
        <v>15</v>
      </c>
      <c r="C132" s="34">
        <v>2015</v>
      </c>
      <c r="D132" s="35">
        <v>1.171616</v>
      </c>
      <c r="E132" s="35">
        <v>2.0963219999999998</v>
      </c>
      <c r="F132" s="35">
        <v>6.9636509999999996</v>
      </c>
      <c r="G132" s="35">
        <v>4.4300459999999999</v>
      </c>
      <c r="H132" s="35">
        <v>1.064838</v>
      </c>
      <c r="I132" s="35">
        <v>1.2410699999999999</v>
      </c>
      <c r="J132" s="35">
        <v>0.17891599999999999</v>
      </c>
      <c r="K132" s="35">
        <v>10.248481</v>
      </c>
      <c r="L132" s="35">
        <v>27.394939999999998</v>
      </c>
      <c r="O132" s="72"/>
      <c r="P132" s="72"/>
      <c r="Q132" s="72"/>
      <c r="R132" s="72"/>
      <c r="S132" s="72"/>
      <c r="T132" s="72"/>
      <c r="U132" s="72"/>
      <c r="V132" s="72"/>
      <c r="W132" s="72"/>
      <c r="X132" s="72"/>
    </row>
    <row r="133" spans="2:24" s="32" customFormat="1" ht="5.25" customHeight="1">
      <c r="B133" s="296"/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  <c r="O133" s="72"/>
      <c r="P133" s="72"/>
      <c r="Q133" s="72"/>
      <c r="R133" s="72"/>
      <c r="S133" s="72"/>
      <c r="T133" s="72"/>
      <c r="U133" s="72"/>
      <c r="V133" s="72"/>
      <c r="W133" s="72"/>
      <c r="X133" s="72"/>
    </row>
    <row r="134" spans="2:24" s="32" customFormat="1" ht="18" customHeight="1">
      <c r="B134" s="119" t="s">
        <v>12</v>
      </c>
      <c r="C134" s="34">
        <v>2016</v>
      </c>
      <c r="D134" s="35">
        <v>2.694652</v>
      </c>
      <c r="E134" s="35">
        <v>2.615135</v>
      </c>
      <c r="F134" s="35">
        <v>19.298660000000002</v>
      </c>
      <c r="G134" s="35">
        <v>13.645562</v>
      </c>
      <c r="H134" s="35">
        <v>1.5988899999999999</v>
      </c>
      <c r="I134" s="35">
        <v>1.407716</v>
      </c>
      <c r="J134" s="35">
        <v>0.17224700000000001</v>
      </c>
      <c r="K134" s="35">
        <v>11.851289</v>
      </c>
      <c r="L134" s="35">
        <v>53.284151000000001</v>
      </c>
      <c r="O134" s="72"/>
      <c r="P134" s="72"/>
      <c r="Q134" s="72"/>
      <c r="R134" s="72"/>
      <c r="S134" s="72"/>
      <c r="T134" s="72"/>
      <c r="U134" s="72"/>
      <c r="V134" s="72"/>
      <c r="W134" s="72"/>
      <c r="X134" s="72"/>
    </row>
    <row r="135" spans="2:24" s="32" customFormat="1" ht="18" customHeight="1">
      <c r="B135" s="119" t="s">
        <v>13</v>
      </c>
      <c r="C135" s="34">
        <v>2016</v>
      </c>
      <c r="D135" s="35">
        <v>1.7872920000000001</v>
      </c>
      <c r="E135" s="35">
        <v>3.0988099999999998</v>
      </c>
      <c r="F135" s="35">
        <v>14.320192</v>
      </c>
      <c r="G135" s="35">
        <v>6.1608409999999996</v>
      </c>
      <c r="H135" s="35">
        <v>1.4175759999999999</v>
      </c>
      <c r="I135" s="35">
        <v>1.345267</v>
      </c>
      <c r="J135" s="35">
        <v>0.14321400000000001</v>
      </c>
      <c r="K135" s="35">
        <v>9.7319329999999997</v>
      </c>
      <c r="L135" s="35">
        <v>38.005125</v>
      </c>
      <c r="O135" s="72"/>
      <c r="P135" s="72"/>
      <c r="Q135" s="72"/>
      <c r="R135" s="72"/>
      <c r="S135" s="72"/>
      <c r="T135" s="72"/>
      <c r="U135" s="72"/>
      <c r="V135" s="72"/>
      <c r="W135" s="72"/>
      <c r="X135" s="72"/>
    </row>
    <row r="136" spans="2:24" s="32" customFormat="1" ht="18" customHeight="1">
      <c r="B136" s="119" t="s">
        <v>14</v>
      </c>
      <c r="C136" s="34">
        <v>2016</v>
      </c>
      <c r="D136" s="35">
        <v>1.5544560000000001</v>
      </c>
      <c r="E136" s="35">
        <v>1.7960879999999999</v>
      </c>
      <c r="F136" s="35">
        <v>8.9937380000000005</v>
      </c>
      <c r="G136" s="35">
        <v>7.2432129999999999</v>
      </c>
      <c r="H136" s="35">
        <v>1.8585050000000001</v>
      </c>
      <c r="I136" s="35">
        <v>0.817554</v>
      </c>
      <c r="J136" s="35">
        <v>0.12593599999999999</v>
      </c>
      <c r="K136" s="35">
        <v>11.69065</v>
      </c>
      <c r="L136" s="35">
        <v>34.08014</v>
      </c>
      <c r="O136" s="72"/>
      <c r="P136" s="72"/>
      <c r="Q136" s="72"/>
      <c r="R136" s="72"/>
      <c r="S136" s="72"/>
      <c r="T136" s="72"/>
      <c r="U136" s="72"/>
      <c r="V136" s="72"/>
      <c r="W136" s="72"/>
      <c r="X136" s="72"/>
    </row>
    <row r="137" spans="2:24" s="32" customFormat="1" ht="18" customHeight="1">
      <c r="B137" s="119" t="s">
        <v>15</v>
      </c>
      <c r="C137" s="34">
        <v>2016</v>
      </c>
      <c r="D137" s="73">
        <v>1.086919</v>
      </c>
      <c r="E137" s="73">
        <v>3.7335280000000002</v>
      </c>
      <c r="F137" s="73">
        <v>12.155829000000001</v>
      </c>
      <c r="G137" s="73">
        <v>4.2797989999999997</v>
      </c>
      <c r="H137" s="73">
        <v>0.52937500000000004</v>
      </c>
      <c r="I137" s="73">
        <v>1.8609370000000001</v>
      </c>
      <c r="J137" s="73">
        <v>0.12993499999999999</v>
      </c>
      <c r="K137" s="73">
        <v>8.6630719999999997</v>
      </c>
      <c r="L137" s="73">
        <v>32.439394</v>
      </c>
      <c r="O137" s="72"/>
      <c r="P137" s="72"/>
      <c r="Q137" s="72"/>
      <c r="R137" s="72"/>
      <c r="S137" s="72"/>
      <c r="T137" s="72"/>
      <c r="U137" s="72"/>
      <c r="V137" s="72"/>
      <c r="W137" s="72"/>
      <c r="X137" s="72"/>
    </row>
    <row r="138" spans="2:24" s="32" customFormat="1" ht="5.25" customHeight="1">
      <c r="B138" s="296"/>
      <c r="C138" s="296"/>
      <c r="D138" s="296"/>
      <c r="E138" s="296"/>
      <c r="F138" s="296"/>
      <c r="G138" s="296"/>
      <c r="H138" s="296"/>
      <c r="I138" s="296"/>
      <c r="J138" s="296"/>
      <c r="K138" s="296"/>
      <c r="L138" s="296"/>
      <c r="O138" s="72"/>
      <c r="P138" s="72"/>
      <c r="Q138" s="72"/>
      <c r="R138" s="72"/>
      <c r="S138" s="72"/>
      <c r="T138" s="72"/>
      <c r="U138" s="72"/>
      <c r="V138" s="72"/>
      <c r="W138" s="72"/>
      <c r="X138" s="72"/>
    </row>
    <row r="139" spans="2:24" s="32" customFormat="1" ht="18" customHeight="1">
      <c r="B139" s="118" t="s">
        <v>12</v>
      </c>
      <c r="C139" s="34">
        <v>2017</v>
      </c>
      <c r="D139" s="73">
        <v>2.5816249999999998</v>
      </c>
      <c r="E139" s="73">
        <v>1.621796</v>
      </c>
      <c r="F139" s="73">
        <v>16.446975999999999</v>
      </c>
      <c r="G139" s="73">
        <v>14.754943000000001</v>
      </c>
      <c r="H139" s="73">
        <v>1.5018750000000001</v>
      </c>
      <c r="I139" s="73">
        <v>2.2355139999999998</v>
      </c>
      <c r="J139" s="73">
        <v>0.13772300000000001</v>
      </c>
      <c r="K139" s="73">
        <v>12.248443999999999</v>
      </c>
      <c r="L139" s="73">
        <v>51.528896000000003</v>
      </c>
      <c r="O139" s="72"/>
      <c r="P139" s="72"/>
      <c r="Q139" s="72"/>
      <c r="R139" s="72"/>
      <c r="S139" s="72"/>
      <c r="T139" s="72"/>
      <c r="U139" s="72"/>
      <c r="V139" s="72"/>
      <c r="W139" s="72"/>
      <c r="X139" s="72"/>
    </row>
    <row r="140" spans="2:24" s="32" customFormat="1" ht="18" customHeight="1">
      <c r="B140" s="118" t="s">
        <v>13</v>
      </c>
      <c r="C140" s="34">
        <v>2017</v>
      </c>
      <c r="D140" s="73">
        <v>2.4286129999999999</v>
      </c>
      <c r="E140" s="73">
        <v>1.842762</v>
      </c>
      <c r="F140" s="73">
        <v>13.178699</v>
      </c>
      <c r="G140" s="73">
        <v>6.3915490000000004</v>
      </c>
      <c r="H140" s="73">
        <v>1.7922260000000001</v>
      </c>
      <c r="I140" s="73">
        <v>1.567855</v>
      </c>
      <c r="J140" s="73">
        <v>0.143009</v>
      </c>
      <c r="K140" s="73">
        <v>9.6429519999999993</v>
      </c>
      <c r="L140" s="73">
        <v>36.987665</v>
      </c>
      <c r="O140" s="72"/>
      <c r="P140" s="72"/>
      <c r="Q140" s="72"/>
      <c r="R140" s="72"/>
      <c r="S140" s="72"/>
      <c r="T140" s="72"/>
      <c r="U140" s="72"/>
      <c r="V140" s="72"/>
      <c r="W140" s="72"/>
      <c r="X140" s="72"/>
    </row>
    <row r="141" spans="2:24" s="32" customFormat="1" ht="18" customHeight="1">
      <c r="B141" s="118" t="s">
        <v>14</v>
      </c>
      <c r="C141" s="34">
        <v>2017</v>
      </c>
      <c r="D141" s="73">
        <v>0.85447600000000001</v>
      </c>
      <c r="E141" s="73">
        <v>3.594881</v>
      </c>
      <c r="F141" s="73">
        <v>9.9034940000000002</v>
      </c>
      <c r="G141" s="73">
        <v>5.3959539999999997</v>
      </c>
      <c r="H141" s="73">
        <v>1.4555229999999999</v>
      </c>
      <c r="I141" s="73">
        <v>0.80546099999999998</v>
      </c>
      <c r="J141" s="73">
        <v>0.132298</v>
      </c>
      <c r="K141" s="73">
        <v>11.544612000000001</v>
      </c>
      <c r="L141" s="73">
        <v>33.686698999999997</v>
      </c>
      <c r="O141" s="72"/>
      <c r="P141" s="72"/>
      <c r="Q141" s="72"/>
      <c r="R141" s="72"/>
      <c r="S141" s="72"/>
      <c r="T141" s="72"/>
      <c r="U141" s="72"/>
      <c r="V141" s="72"/>
      <c r="W141" s="72"/>
      <c r="X141" s="72"/>
    </row>
    <row r="142" spans="2:24" s="32" customFormat="1" ht="18" customHeight="1">
      <c r="B142" s="118" t="s">
        <v>15</v>
      </c>
      <c r="C142" s="34">
        <v>2017</v>
      </c>
      <c r="D142" s="35">
        <v>2.1198459999999999</v>
      </c>
      <c r="E142" s="35">
        <v>2.2489810000000001</v>
      </c>
      <c r="F142" s="35">
        <v>10.545369000000001</v>
      </c>
      <c r="G142" s="35">
        <v>11.359463999999999</v>
      </c>
      <c r="H142" s="35">
        <v>0.48114200000000001</v>
      </c>
      <c r="I142" s="35">
        <v>1.625629</v>
      </c>
      <c r="J142" s="35">
        <v>0.12906699999999999</v>
      </c>
      <c r="K142" s="35">
        <v>8.3012650000000008</v>
      </c>
      <c r="L142" s="35">
        <v>36.810763000000001</v>
      </c>
      <c r="O142" s="72"/>
      <c r="P142" s="72"/>
      <c r="Q142" s="72"/>
      <c r="R142" s="72"/>
      <c r="S142" s="72"/>
      <c r="T142" s="72"/>
      <c r="U142" s="72"/>
      <c r="V142" s="72"/>
      <c r="W142" s="72"/>
      <c r="X142" s="72"/>
    </row>
    <row r="143" spans="2:24" s="70" customFormat="1" ht="5.25" customHeight="1">
      <c r="B143" s="309"/>
      <c r="C143" s="310"/>
      <c r="D143" s="310"/>
      <c r="E143" s="310"/>
      <c r="F143" s="310"/>
      <c r="G143" s="310"/>
      <c r="H143" s="310"/>
      <c r="I143" s="310"/>
      <c r="J143" s="310"/>
      <c r="K143" s="310"/>
      <c r="L143" s="311"/>
    </row>
    <row r="144" spans="2:24" s="32" customFormat="1" ht="18" customHeight="1">
      <c r="B144" s="118" t="s">
        <v>12</v>
      </c>
      <c r="C144" s="34">
        <v>2018</v>
      </c>
      <c r="D144" s="73">
        <v>2.1721499999999998</v>
      </c>
      <c r="E144" s="73">
        <v>1.9188289999999999</v>
      </c>
      <c r="F144" s="73">
        <v>18.686582000000001</v>
      </c>
      <c r="G144" s="73">
        <v>8.7644000000000002</v>
      </c>
      <c r="H144" s="73">
        <v>1.1277250000000001</v>
      </c>
      <c r="I144" s="73">
        <v>2.6111209999999998</v>
      </c>
      <c r="J144" s="73">
        <v>0.15331700000000001</v>
      </c>
      <c r="K144" s="73">
        <v>17.035323000000002</v>
      </c>
      <c r="L144" s="73">
        <v>52.469447000000002</v>
      </c>
      <c r="O144" s="72"/>
      <c r="P144" s="72"/>
      <c r="Q144" s="72"/>
      <c r="R144" s="72"/>
      <c r="S144" s="72"/>
      <c r="T144" s="72"/>
      <c r="U144" s="72"/>
      <c r="V144" s="72"/>
      <c r="W144" s="72"/>
      <c r="X144" s="72"/>
    </row>
    <row r="145" spans="1:24" s="32" customFormat="1" ht="18" customHeight="1">
      <c r="B145" s="118" t="s">
        <v>13</v>
      </c>
      <c r="C145" s="34">
        <v>2018</v>
      </c>
      <c r="D145" s="73">
        <v>3.9369299999999998</v>
      </c>
      <c r="E145" s="73">
        <v>2.2678500000000001</v>
      </c>
      <c r="F145" s="73">
        <v>13.256683000000001</v>
      </c>
      <c r="G145" s="73">
        <v>6.1737489999999999</v>
      </c>
      <c r="H145" s="73">
        <v>2.2332200000000002</v>
      </c>
      <c r="I145" s="73">
        <v>0.89839100000000005</v>
      </c>
      <c r="J145" s="73">
        <v>0.12335599999999999</v>
      </c>
      <c r="K145" s="73">
        <v>11.352524000000001</v>
      </c>
      <c r="L145" s="73">
        <v>40.242702999999999</v>
      </c>
      <c r="O145" s="72"/>
      <c r="P145" s="72"/>
      <c r="Q145" s="72"/>
      <c r="R145" s="72"/>
      <c r="S145" s="72"/>
      <c r="T145" s="72"/>
      <c r="U145" s="72"/>
      <c r="V145" s="72"/>
      <c r="W145" s="72"/>
      <c r="X145" s="72"/>
    </row>
    <row r="146" spans="1:24" s="3" customFormat="1" ht="18" customHeight="1">
      <c r="A146" s="32"/>
      <c r="B146" s="116" t="s">
        <v>14</v>
      </c>
      <c r="C146" s="25">
        <v>2018</v>
      </c>
      <c r="D146" s="26">
        <v>2.0895220000000001</v>
      </c>
      <c r="E146" s="26">
        <v>2.8634759999999999</v>
      </c>
      <c r="F146" s="26">
        <v>10.487393000000001</v>
      </c>
      <c r="G146" s="26">
        <v>5.3984540000000001</v>
      </c>
      <c r="H146" s="26">
        <v>0.90655200000000002</v>
      </c>
      <c r="I146" s="26">
        <v>0.80643699999999996</v>
      </c>
      <c r="J146" s="26">
        <v>7.7617000000000005E-2</v>
      </c>
      <c r="K146" s="26">
        <v>10.768074</v>
      </c>
      <c r="L146" s="64">
        <v>33.397525000000002</v>
      </c>
    </row>
    <row r="147" spans="1:24" s="3" customFormat="1" ht="18" hidden="1" customHeight="1">
      <c r="A147" s="32"/>
      <c r="B147" s="116" t="s">
        <v>15</v>
      </c>
      <c r="C147" s="25">
        <v>2018</v>
      </c>
      <c r="D147" s="26"/>
      <c r="E147" s="26"/>
      <c r="F147" s="26"/>
      <c r="G147" s="26"/>
      <c r="H147" s="26"/>
      <c r="I147" s="26"/>
      <c r="J147" s="26"/>
      <c r="K147" s="26"/>
      <c r="L147" s="64"/>
    </row>
    <row r="148" spans="1:24" s="3" customFormat="1" ht="18" customHeight="1">
      <c r="A148" s="32"/>
      <c r="B148" s="276" t="s">
        <v>64</v>
      </c>
      <c r="C148" s="277"/>
      <c r="D148" s="277"/>
      <c r="E148" s="277"/>
      <c r="F148" s="277"/>
      <c r="G148" s="277"/>
      <c r="H148" s="277"/>
      <c r="I148" s="277"/>
      <c r="J148" s="277"/>
      <c r="K148" s="277"/>
      <c r="L148" s="278"/>
    </row>
    <row r="149" spans="1:24" s="32" customFormat="1" ht="18" hidden="1" customHeight="1">
      <c r="B149" s="119" t="s">
        <v>12</v>
      </c>
      <c r="C149" s="34">
        <v>2015</v>
      </c>
      <c r="D149" s="35">
        <v>16.282217186397009</v>
      </c>
      <c r="E149" s="35">
        <v>-20.536480255701793</v>
      </c>
      <c r="F149" s="35">
        <v>-6.0898063780080491</v>
      </c>
      <c r="G149" s="35">
        <v>-23.875272501844151</v>
      </c>
      <c r="H149" s="35">
        <v>10.454075453632747</v>
      </c>
      <c r="I149" s="35">
        <v>66.413564227682969</v>
      </c>
      <c r="J149" s="35">
        <v>-28.333054299905125</v>
      </c>
      <c r="K149" s="35">
        <v>-20.477606513401991</v>
      </c>
      <c r="L149" s="35">
        <v>-14.624906225422594</v>
      </c>
      <c r="O149" s="72"/>
      <c r="P149" s="72"/>
      <c r="Q149" s="72"/>
      <c r="R149" s="72"/>
      <c r="S149" s="72"/>
      <c r="T149" s="72"/>
      <c r="U149" s="72"/>
      <c r="V149" s="72"/>
      <c r="W149" s="72"/>
      <c r="X149" s="72"/>
    </row>
    <row r="150" spans="1:24" s="32" customFormat="1" ht="18" hidden="1" customHeight="1">
      <c r="B150" s="119" t="s">
        <v>13</v>
      </c>
      <c r="C150" s="34">
        <v>2015</v>
      </c>
      <c r="D150" s="35">
        <v>-13.923298121191351</v>
      </c>
      <c r="E150" s="35">
        <v>6.5327984618968147</v>
      </c>
      <c r="F150" s="35">
        <v>59.463276809223146</v>
      </c>
      <c r="G150" s="35">
        <v>-50.221843939842699</v>
      </c>
      <c r="H150" s="35">
        <v>-8.9431638976058263</v>
      </c>
      <c r="I150" s="35">
        <v>-36.124712537808335</v>
      </c>
      <c r="J150" s="35">
        <v>-52.84493815121418</v>
      </c>
      <c r="K150" s="35">
        <v>-15.313822615579708</v>
      </c>
      <c r="L150" s="35">
        <v>-4.9589027804363797</v>
      </c>
      <c r="O150" s="72"/>
      <c r="P150" s="72"/>
      <c r="Q150" s="72"/>
      <c r="R150" s="72"/>
      <c r="S150" s="72"/>
      <c r="T150" s="72"/>
      <c r="U150" s="72"/>
      <c r="V150" s="72"/>
      <c r="W150" s="72"/>
      <c r="X150" s="72"/>
    </row>
    <row r="151" spans="1:24" s="76" customFormat="1" ht="18" hidden="1" customHeight="1">
      <c r="B151" s="118" t="s">
        <v>14</v>
      </c>
      <c r="C151" s="126">
        <v>2015</v>
      </c>
      <c r="D151" s="73">
        <v>-40.477774820335377</v>
      </c>
      <c r="E151" s="73">
        <v>-154.50224750944926</v>
      </c>
      <c r="F151" s="73">
        <v>-124.30791424404084</v>
      </c>
      <c r="G151" s="73">
        <v>-53.072362863490298</v>
      </c>
      <c r="H151" s="73">
        <v>-32.346694923896131</v>
      </c>
      <c r="I151" s="73">
        <v>-21.730688167606885</v>
      </c>
      <c r="J151" s="73">
        <v>-32.3546602354944</v>
      </c>
      <c r="K151" s="73">
        <v>-35.871349496757901</v>
      </c>
      <c r="L151" s="73">
        <v>-81.171255865657514</v>
      </c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</row>
    <row r="152" spans="1:24" s="32" customFormat="1" ht="18" customHeight="1">
      <c r="B152" s="119" t="s">
        <v>15</v>
      </c>
      <c r="C152" s="34">
        <v>2015</v>
      </c>
      <c r="D152" s="35">
        <v>-14.979906331138446</v>
      </c>
      <c r="E152" s="35">
        <v>186.05647928933519</v>
      </c>
      <c r="F152" s="35">
        <v>-55.330289217516672</v>
      </c>
      <c r="G152" s="35">
        <v>-39.140471811684165</v>
      </c>
      <c r="H152" s="35">
        <v>-42.605709148317011</v>
      </c>
      <c r="I152" s="35">
        <v>34.313336096648186</v>
      </c>
      <c r="J152" s="35">
        <v>63.611756314355198</v>
      </c>
      <c r="K152" s="35">
        <v>66.941620902950831</v>
      </c>
      <c r="L152" s="35">
        <v>-19.442862736689129</v>
      </c>
      <c r="O152" s="72"/>
      <c r="P152" s="72"/>
      <c r="Q152" s="72"/>
      <c r="R152" s="72"/>
      <c r="S152" s="72"/>
      <c r="T152" s="72"/>
      <c r="U152" s="72"/>
      <c r="V152" s="72"/>
      <c r="W152" s="72"/>
      <c r="X152" s="72"/>
    </row>
    <row r="153" spans="1:24" s="32" customFormat="1" ht="5.25" customHeight="1">
      <c r="B153" s="296"/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O153" s="72"/>
      <c r="P153" s="72"/>
      <c r="Q153" s="72"/>
      <c r="R153" s="72"/>
      <c r="S153" s="72"/>
      <c r="T153" s="72"/>
      <c r="U153" s="72"/>
      <c r="V153" s="72"/>
      <c r="W153" s="72"/>
      <c r="X153" s="72"/>
    </row>
    <row r="154" spans="1:24" s="32" customFormat="1" ht="18" customHeight="1">
      <c r="B154" s="119" t="s">
        <v>12</v>
      </c>
      <c r="C154" s="34">
        <v>2016</v>
      </c>
      <c r="D154" s="35">
        <f>(D134-D129)/D129*100</f>
        <v>1.1045266909148703</v>
      </c>
      <c r="E154" s="35">
        <f t="shared" ref="E154:L154" si="72">(E134-E129)/E129*100</f>
        <v>-14.159504087470721</v>
      </c>
      <c r="F154" s="35">
        <f t="shared" si="72"/>
        <v>-13.905979515516641</v>
      </c>
      <c r="G154" s="35">
        <f t="shared" si="72"/>
        <v>-38.973107054606103</v>
      </c>
      <c r="H154" s="35">
        <f t="shared" si="72"/>
        <v>-27.586798785693361</v>
      </c>
      <c r="I154" s="35">
        <f t="shared" si="72"/>
        <v>-3.7595362570904505</v>
      </c>
      <c r="J154" s="35">
        <f t="shared" si="72"/>
        <v>49.030957448649403</v>
      </c>
      <c r="K154" s="35">
        <f t="shared" si="72"/>
        <v>-12.20362779601958</v>
      </c>
      <c r="L154" s="35">
        <f t="shared" si="72"/>
        <v>-21.37772472171314</v>
      </c>
      <c r="O154" s="72"/>
      <c r="P154" s="72"/>
      <c r="Q154" s="72"/>
      <c r="R154" s="72"/>
      <c r="S154" s="72"/>
      <c r="T154" s="72"/>
      <c r="U154" s="72"/>
      <c r="V154" s="72"/>
      <c r="W154" s="72"/>
      <c r="X154" s="72"/>
    </row>
    <row r="155" spans="1:24" s="32" customFormat="1" ht="18" customHeight="1">
      <c r="B155" s="119" t="s">
        <v>13</v>
      </c>
      <c r="C155" s="34">
        <v>2016</v>
      </c>
      <c r="D155" s="35">
        <f t="shared" ref="D155:L155" si="73">(D135-D130)/D130*100</f>
        <v>-22.657649626722932</v>
      </c>
      <c r="E155" s="35">
        <f t="shared" si="73"/>
        <v>-2.0918371054563165</v>
      </c>
      <c r="F155" s="35">
        <f t="shared" si="73"/>
        <v>-14.373377892064656</v>
      </c>
      <c r="G155" s="35">
        <f t="shared" si="73"/>
        <v>9.7193828984723005</v>
      </c>
      <c r="H155" s="35">
        <f t="shared" si="73"/>
        <v>23.994734333110291</v>
      </c>
      <c r="I155" s="35">
        <f t="shared" si="73"/>
        <v>56.439128766294935</v>
      </c>
      <c r="J155" s="35">
        <f t="shared" si="73"/>
        <v>60.95982017420625</v>
      </c>
      <c r="K155" s="35">
        <f t="shared" si="73"/>
        <v>-0.12242578969201637</v>
      </c>
      <c r="L155" s="35">
        <f t="shared" si="73"/>
        <v>-4.1509210598358832</v>
      </c>
      <c r="O155" s="72"/>
      <c r="P155" s="72"/>
      <c r="Q155" s="72"/>
      <c r="R155" s="72"/>
      <c r="S155" s="72"/>
      <c r="T155" s="72"/>
      <c r="U155" s="72"/>
      <c r="V155" s="72"/>
      <c r="W155" s="72"/>
      <c r="X155" s="72"/>
    </row>
    <row r="156" spans="1:24" s="32" customFormat="1" ht="18" customHeight="1">
      <c r="B156" s="119" t="s">
        <v>14</v>
      </c>
      <c r="C156" s="34">
        <v>2016</v>
      </c>
      <c r="D156" s="35">
        <f t="shared" ref="D156:L156" si="74">(D136-D131)/D131*100</f>
        <v>57.981198231617469</v>
      </c>
      <c r="E156" s="35">
        <f t="shared" si="74"/>
        <v>-199.46322394576083</v>
      </c>
      <c r="F156" s="35">
        <f t="shared" si="74"/>
        <v>-395.70394812766347</v>
      </c>
      <c r="G156" s="35">
        <f t="shared" si="74"/>
        <v>157.78145771963898</v>
      </c>
      <c r="H156" s="35">
        <f t="shared" si="74"/>
        <v>73.996142791607767</v>
      </c>
      <c r="I156" s="35">
        <f t="shared" si="74"/>
        <v>-33.084623739434413</v>
      </c>
      <c r="J156" s="35">
        <f t="shared" si="74"/>
        <v>5.643916515670087</v>
      </c>
      <c r="K156" s="35">
        <f t="shared" si="74"/>
        <v>123.97434458098435</v>
      </c>
      <c r="L156" s="35">
        <f t="shared" si="74"/>
        <v>418.30721073694531</v>
      </c>
      <c r="O156" s="72"/>
      <c r="P156" s="72"/>
      <c r="Q156" s="72"/>
      <c r="R156" s="72"/>
      <c r="S156" s="72"/>
      <c r="T156" s="72"/>
      <c r="U156" s="72"/>
      <c r="V156" s="72"/>
      <c r="W156" s="72"/>
      <c r="X156" s="72"/>
    </row>
    <row r="157" spans="1:24" s="32" customFormat="1" ht="18" customHeight="1">
      <c r="B157" s="119" t="s">
        <v>15</v>
      </c>
      <c r="C157" s="34">
        <v>2016</v>
      </c>
      <c r="D157" s="35">
        <f t="shared" ref="D157:L157" si="75">(D137-D132)/D132*100</f>
        <v>-7.2290750553082264</v>
      </c>
      <c r="E157" s="35">
        <f t="shared" si="75"/>
        <v>78.098975252847637</v>
      </c>
      <c r="F157" s="35">
        <f t="shared" si="75"/>
        <v>74.561146157382126</v>
      </c>
      <c r="G157" s="35">
        <f t="shared" si="75"/>
        <v>-3.391544918495208</v>
      </c>
      <c r="H157" s="35">
        <f t="shared" si="75"/>
        <v>-50.285865079946426</v>
      </c>
      <c r="I157" s="35">
        <f t="shared" si="75"/>
        <v>49.946175477612073</v>
      </c>
      <c r="J157" s="35">
        <f t="shared" si="75"/>
        <v>-27.376534239531399</v>
      </c>
      <c r="K157" s="35">
        <f t="shared" si="75"/>
        <v>-15.469697411743265</v>
      </c>
      <c r="L157" s="35">
        <f t="shared" si="75"/>
        <v>18.413816566124993</v>
      </c>
      <c r="O157" s="72"/>
      <c r="P157" s="72"/>
      <c r="Q157" s="72"/>
      <c r="R157" s="72"/>
      <c r="S157" s="72"/>
      <c r="T157" s="72"/>
      <c r="U157" s="72"/>
      <c r="V157" s="72"/>
      <c r="W157" s="72"/>
      <c r="X157" s="72"/>
    </row>
    <row r="158" spans="1:24" s="32" customFormat="1" ht="5.25" customHeight="1">
      <c r="B158" s="296"/>
      <c r="C158" s="296"/>
      <c r="D158" s="296"/>
      <c r="E158" s="296"/>
      <c r="F158" s="296"/>
      <c r="G158" s="296"/>
      <c r="H158" s="296"/>
      <c r="I158" s="296"/>
      <c r="J158" s="296"/>
      <c r="K158" s="296"/>
      <c r="L158" s="296"/>
      <c r="O158" s="72"/>
      <c r="P158" s="72"/>
      <c r="Q158" s="72"/>
      <c r="R158" s="72"/>
      <c r="S158" s="72"/>
      <c r="T158" s="72"/>
      <c r="U158" s="72"/>
      <c r="V158" s="72"/>
      <c r="W158" s="72"/>
      <c r="X158" s="72"/>
    </row>
    <row r="159" spans="1:24" s="32" customFormat="1" ht="18" customHeight="1">
      <c r="B159" s="118" t="s">
        <v>12</v>
      </c>
      <c r="C159" s="34">
        <v>2017</v>
      </c>
      <c r="D159" s="35">
        <f>(D139-D134)/D134*100</f>
        <v>-4.194493389127806</v>
      </c>
      <c r="E159" s="35">
        <f t="shared" ref="E159:L159" si="76">(E139-E134)/E134*100</f>
        <v>-37.984234083517677</v>
      </c>
      <c r="F159" s="35">
        <f t="shared" si="76"/>
        <v>-14.776590706297753</v>
      </c>
      <c r="G159" s="35">
        <f t="shared" si="76"/>
        <v>8.1299766180388957</v>
      </c>
      <c r="H159" s="35">
        <f t="shared" si="76"/>
        <v>-6.0676469300577187</v>
      </c>
      <c r="I159" s="35">
        <f t="shared" si="76"/>
        <v>58.804332692105497</v>
      </c>
      <c r="J159" s="35">
        <f t="shared" si="76"/>
        <v>-20.043309897995318</v>
      </c>
      <c r="K159" s="35">
        <f t="shared" si="76"/>
        <v>3.3511544609198181</v>
      </c>
      <c r="L159" s="35">
        <f t="shared" si="76"/>
        <v>-3.2941408787765019</v>
      </c>
      <c r="O159" s="72"/>
      <c r="P159" s="72"/>
      <c r="Q159" s="72"/>
      <c r="R159" s="72"/>
      <c r="S159" s="72"/>
      <c r="T159" s="72"/>
      <c r="U159" s="72"/>
      <c r="V159" s="72"/>
      <c r="W159" s="72"/>
      <c r="X159" s="72"/>
    </row>
    <row r="160" spans="1:24" s="32" customFormat="1" ht="18" customHeight="1">
      <c r="B160" s="118" t="s">
        <v>13</v>
      </c>
      <c r="C160" s="34">
        <v>2017</v>
      </c>
      <c r="D160" s="35">
        <f t="shared" ref="D160:L160" si="77">(D140-D135)/D135*100</f>
        <v>35.882273293899367</v>
      </c>
      <c r="E160" s="35">
        <f t="shared" si="77"/>
        <v>-40.53323695224941</v>
      </c>
      <c r="F160" s="35">
        <f t="shared" si="77"/>
        <v>-7.9712129558039484</v>
      </c>
      <c r="G160" s="35">
        <f t="shared" si="77"/>
        <v>3.7447484848253803</v>
      </c>
      <c r="H160" s="35">
        <f t="shared" si="77"/>
        <v>26.428918096807518</v>
      </c>
      <c r="I160" s="35">
        <f t="shared" si="77"/>
        <v>16.546009082211931</v>
      </c>
      <c r="J160" s="35">
        <f t="shared" si="77"/>
        <v>-0.14314243020934456</v>
      </c>
      <c r="K160" s="35">
        <f t="shared" si="77"/>
        <v>-0.9143198992430428</v>
      </c>
      <c r="L160" s="35">
        <f t="shared" si="77"/>
        <v>-2.677165250739209</v>
      </c>
      <c r="O160" s="72"/>
      <c r="P160" s="72"/>
      <c r="Q160" s="72"/>
      <c r="R160" s="72"/>
      <c r="S160" s="72"/>
      <c r="T160" s="72"/>
      <c r="U160" s="72"/>
      <c r="V160" s="72"/>
      <c r="W160" s="72"/>
      <c r="X160" s="72"/>
    </row>
    <row r="161" spans="1:24" s="32" customFormat="1" ht="18" customHeight="1">
      <c r="B161" s="118" t="s">
        <v>14</v>
      </c>
      <c r="C161" s="34">
        <v>2017</v>
      </c>
      <c r="D161" s="35">
        <f t="shared" ref="D161:L161" si="78">(D141-D136)/D136*100</f>
        <v>-45.030544447703889</v>
      </c>
      <c r="E161" s="35">
        <f t="shared" si="78"/>
        <v>100.15060509284623</v>
      </c>
      <c r="F161" s="35">
        <f t="shared" si="78"/>
        <v>10.115438097040405</v>
      </c>
      <c r="G161" s="35">
        <f t="shared" si="78"/>
        <v>-25.503309097771943</v>
      </c>
      <c r="H161" s="35">
        <f t="shared" si="78"/>
        <v>-21.683127029521049</v>
      </c>
      <c r="I161" s="35">
        <f t="shared" si="78"/>
        <v>-1.4791683485127614</v>
      </c>
      <c r="J161" s="35">
        <f t="shared" si="78"/>
        <v>5.0517723288019365</v>
      </c>
      <c r="K161" s="35">
        <f t="shared" si="78"/>
        <v>-1.2491863155598619</v>
      </c>
      <c r="L161" s="35">
        <f t="shared" si="78"/>
        <v>-1.1544582856760648</v>
      </c>
      <c r="O161" s="72"/>
      <c r="P161" s="72"/>
      <c r="Q161" s="72"/>
      <c r="R161" s="72"/>
      <c r="S161" s="72"/>
      <c r="T161" s="72"/>
      <c r="U161" s="72"/>
      <c r="V161" s="72"/>
      <c r="W161" s="72"/>
      <c r="X161" s="72"/>
    </row>
    <row r="162" spans="1:24" s="32" customFormat="1" ht="18" customHeight="1">
      <c r="B162" s="118" t="s">
        <v>15</v>
      </c>
      <c r="C162" s="34">
        <v>2017</v>
      </c>
      <c r="D162" s="35">
        <f t="shared" ref="D162:L162" si="79">(D142-D137)/D137*100</f>
        <v>95.032564524127366</v>
      </c>
      <c r="E162" s="35">
        <f t="shared" si="79"/>
        <v>-39.762578451266464</v>
      </c>
      <c r="F162" s="35">
        <f t="shared" si="79"/>
        <v>-13.248458825802828</v>
      </c>
      <c r="G162" s="35">
        <f t="shared" si="79"/>
        <v>165.42050222452036</v>
      </c>
      <c r="H162" s="35">
        <f t="shared" si="79"/>
        <v>-9.1113105076741494</v>
      </c>
      <c r="I162" s="35">
        <f t="shared" si="79"/>
        <v>-12.644597855811352</v>
      </c>
      <c r="J162" s="35">
        <f t="shared" si="79"/>
        <v>-0.66802632085273994</v>
      </c>
      <c r="K162" s="35">
        <f t="shared" si="79"/>
        <v>-4.1764284078442255</v>
      </c>
      <c r="L162" s="35">
        <f t="shared" si="79"/>
        <v>13.475495257402162</v>
      </c>
      <c r="O162" s="72"/>
      <c r="P162" s="72"/>
      <c r="Q162" s="72"/>
      <c r="R162" s="72"/>
      <c r="S162" s="72"/>
      <c r="T162" s="72"/>
      <c r="U162" s="72"/>
      <c r="V162" s="72"/>
      <c r="W162" s="72"/>
      <c r="X162" s="72"/>
    </row>
    <row r="163" spans="1:24" s="23" customFormat="1" ht="5.25" customHeight="1">
      <c r="A163" s="36"/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</row>
    <row r="164" spans="1:24" s="32" customFormat="1" ht="18" customHeight="1">
      <c r="B164" s="118" t="s">
        <v>12</v>
      </c>
      <c r="C164" s="34">
        <v>2018</v>
      </c>
      <c r="D164" s="35">
        <f>(D144-D139)/D139*100</f>
        <v>-15.861133975693607</v>
      </c>
      <c r="E164" s="35">
        <f t="shared" ref="E164:L164" si="80">(E144-E139)/E139*100</f>
        <v>18.315065519954413</v>
      </c>
      <c r="F164" s="35">
        <f t="shared" si="80"/>
        <v>13.617129373813169</v>
      </c>
      <c r="G164" s="35">
        <f t="shared" si="80"/>
        <v>-40.60024494842169</v>
      </c>
      <c r="H164" s="35">
        <f t="shared" si="80"/>
        <v>-24.912193091968369</v>
      </c>
      <c r="I164" s="35">
        <f t="shared" si="80"/>
        <v>16.801818284296139</v>
      </c>
      <c r="J164" s="35">
        <f t="shared" si="80"/>
        <v>11.322727503757539</v>
      </c>
      <c r="K164" s="35">
        <f t="shared" si="80"/>
        <v>39.08152741687028</v>
      </c>
      <c r="L164" s="35">
        <f t="shared" si="80"/>
        <v>1.8252884750335021</v>
      </c>
      <c r="O164" s="72"/>
      <c r="P164" s="72"/>
      <c r="Q164" s="72"/>
      <c r="R164" s="72"/>
      <c r="S164" s="72"/>
      <c r="T164" s="72"/>
      <c r="U164" s="72"/>
      <c r="V164" s="72"/>
      <c r="W164" s="72"/>
      <c r="X164" s="72"/>
    </row>
    <row r="165" spans="1:24" s="32" customFormat="1" ht="18" customHeight="1">
      <c r="B165" s="118" t="s">
        <v>13</v>
      </c>
      <c r="C165" s="34">
        <v>2018</v>
      </c>
      <c r="D165" s="35">
        <f t="shared" ref="D165:L165" si="81">(D145-D140)/D140*100</f>
        <v>62.106107477807292</v>
      </c>
      <c r="E165" s="35">
        <f t="shared" si="81"/>
        <v>23.067981649285159</v>
      </c>
      <c r="F165" s="35">
        <f t="shared" si="81"/>
        <v>0.59174278128668634</v>
      </c>
      <c r="G165" s="35">
        <f t="shared" si="81"/>
        <v>-3.4076246618777457</v>
      </c>
      <c r="H165" s="35">
        <f t="shared" si="81"/>
        <v>24.605936974466395</v>
      </c>
      <c r="I165" s="35">
        <f t="shared" si="81"/>
        <v>-42.699356764496713</v>
      </c>
      <c r="J165" s="35">
        <f t="shared" si="81"/>
        <v>-13.742491731289642</v>
      </c>
      <c r="K165" s="35">
        <f t="shared" si="81"/>
        <v>17.72872041673547</v>
      </c>
      <c r="L165" s="35">
        <f t="shared" si="81"/>
        <v>8.8003338410251075</v>
      </c>
      <c r="O165" s="72"/>
      <c r="P165" s="72"/>
      <c r="Q165" s="72"/>
      <c r="R165" s="72"/>
      <c r="S165" s="72"/>
      <c r="T165" s="72"/>
      <c r="U165" s="72"/>
      <c r="V165" s="72"/>
      <c r="W165" s="72"/>
      <c r="X165" s="72"/>
    </row>
    <row r="166" spans="1:24" s="3" customFormat="1" ht="18" customHeight="1">
      <c r="A166" s="32"/>
      <c r="B166" s="116" t="s">
        <v>14</v>
      </c>
      <c r="C166" s="25">
        <v>2018</v>
      </c>
      <c r="D166" s="66">
        <f t="shared" ref="D166:L166" si="82">(D146-D141)/D141*100</f>
        <v>144.53840716415675</v>
      </c>
      <c r="E166" s="66">
        <f t="shared" si="82"/>
        <v>-20.345736061916934</v>
      </c>
      <c r="F166" s="66">
        <f t="shared" si="82"/>
        <v>5.8958888650813597</v>
      </c>
      <c r="G166" s="66">
        <f t="shared" si="82"/>
        <v>4.6331010234712727E-2</v>
      </c>
      <c r="H166" s="66">
        <f t="shared" si="82"/>
        <v>-37.716408466235158</v>
      </c>
      <c r="I166" s="66">
        <f t="shared" si="82"/>
        <v>0.12117284387449881</v>
      </c>
      <c r="J166" s="66">
        <f t="shared" si="82"/>
        <v>-41.331690577332985</v>
      </c>
      <c r="K166" s="66">
        <f t="shared" si="82"/>
        <v>-6.7264105541182353</v>
      </c>
      <c r="L166" s="67">
        <f t="shared" si="82"/>
        <v>-0.85842189524119172</v>
      </c>
    </row>
    <row r="167" spans="1:24" s="3" customFormat="1" ht="18" hidden="1" customHeight="1">
      <c r="A167" s="32"/>
      <c r="B167" s="212" t="s">
        <v>15</v>
      </c>
      <c r="C167" s="213">
        <v>2018</v>
      </c>
      <c r="D167" s="214">
        <f t="shared" ref="D167:L167" si="83">(D147-D142)/D142*100</f>
        <v>-100</v>
      </c>
      <c r="E167" s="214">
        <f t="shared" si="83"/>
        <v>-100</v>
      </c>
      <c r="F167" s="214">
        <f t="shared" si="83"/>
        <v>-100</v>
      </c>
      <c r="G167" s="214">
        <f t="shared" si="83"/>
        <v>-100</v>
      </c>
      <c r="H167" s="214">
        <f t="shared" si="83"/>
        <v>-100</v>
      </c>
      <c r="I167" s="214">
        <f t="shared" si="83"/>
        <v>-100</v>
      </c>
      <c r="J167" s="214">
        <f t="shared" si="83"/>
        <v>-100</v>
      </c>
      <c r="K167" s="214">
        <f t="shared" si="83"/>
        <v>-100</v>
      </c>
      <c r="L167" s="215">
        <f t="shared" si="83"/>
        <v>-100</v>
      </c>
    </row>
    <row r="168" spans="1:24" s="3" customFormat="1" ht="18" customHeight="1">
      <c r="A168" s="32"/>
      <c r="B168" s="306" t="s">
        <v>29</v>
      </c>
      <c r="C168" s="307"/>
      <c r="D168" s="307"/>
      <c r="E168" s="307"/>
      <c r="F168" s="307"/>
      <c r="G168" s="307"/>
      <c r="H168" s="307"/>
      <c r="I168" s="307"/>
      <c r="J168" s="307"/>
      <c r="K168" s="307"/>
      <c r="L168" s="308"/>
    </row>
    <row r="169" spans="1:24" s="32" customFormat="1" ht="18" hidden="1" customHeight="1">
      <c r="B169" s="119" t="s">
        <v>12</v>
      </c>
      <c r="C169" s="34">
        <v>2015</v>
      </c>
      <c r="D169" s="35">
        <f t="shared" ref="D169:L169" si="84">D129/$L129*100</f>
        <v>3.932598809419785</v>
      </c>
      <c r="E169" s="35">
        <f t="shared" si="84"/>
        <v>4.4952044886044495</v>
      </c>
      <c r="F169" s="35">
        <f t="shared" si="84"/>
        <v>33.075142432013635</v>
      </c>
      <c r="G169" s="35">
        <f t="shared" si="84"/>
        <v>32.992689907949753</v>
      </c>
      <c r="H169" s="35">
        <f t="shared" si="84"/>
        <v>3.2579798712554302</v>
      </c>
      <c r="I169" s="35">
        <f t="shared" si="84"/>
        <v>2.1582656427326228</v>
      </c>
      <c r="J169" s="35">
        <f t="shared" si="84"/>
        <v>0.1705386153588867</v>
      </c>
      <c r="K169" s="35">
        <f t="shared" si="84"/>
        <v>19.91758023266544</v>
      </c>
      <c r="L169" s="35">
        <f t="shared" si="84"/>
        <v>100</v>
      </c>
      <c r="O169" s="72"/>
      <c r="P169" s="72"/>
      <c r="Q169" s="72"/>
      <c r="R169" s="72"/>
      <c r="S169" s="72"/>
      <c r="T169" s="72"/>
      <c r="U169" s="72"/>
      <c r="V169" s="72"/>
      <c r="W169" s="72"/>
      <c r="X169" s="72"/>
    </row>
    <row r="170" spans="1:24" s="32" customFormat="1" ht="18" hidden="1" customHeight="1">
      <c r="B170" s="119" t="s">
        <v>13</v>
      </c>
      <c r="C170" s="34">
        <v>2015</v>
      </c>
      <c r="D170" s="35">
        <f t="shared" ref="D170:L170" si="85">D130/$L130*100</f>
        <v>5.828058793059153</v>
      </c>
      <c r="E170" s="35">
        <f t="shared" si="85"/>
        <v>7.9821856731154401</v>
      </c>
      <c r="F170" s="35">
        <f t="shared" si="85"/>
        <v>42.177983020708652</v>
      </c>
      <c r="G170" s="35">
        <f t="shared" si="85"/>
        <v>14.161277165041483</v>
      </c>
      <c r="H170" s="35">
        <f t="shared" si="85"/>
        <v>2.8832937332461692</v>
      </c>
      <c r="I170" s="35">
        <f t="shared" si="85"/>
        <v>2.1687469374989643</v>
      </c>
      <c r="J170" s="35">
        <f t="shared" si="85"/>
        <v>0.22439530980890346</v>
      </c>
      <c r="K170" s="35">
        <f t="shared" si="85"/>
        <v>24.574059367521233</v>
      </c>
      <c r="L170" s="35">
        <f t="shared" si="85"/>
        <v>100</v>
      </c>
      <c r="O170" s="72"/>
      <c r="P170" s="72"/>
      <c r="Q170" s="72"/>
      <c r="R170" s="72"/>
      <c r="S170" s="72"/>
      <c r="T170" s="72"/>
      <c r="U170" s="72"/>
      <c r="V170" s="72"/>
      <c r="W170" s="72"/>
      <c r="X170" s="72"/>
    </row>
    <row r="171" spans="1:24" s="76" customFormat="1" ht="18" hidden="1" customHeight="1">
      <c r="B171" s="118" t="s">
        <v>14</v>
      </c>
      <c r="C171" s="126">
        <v>2015</v>
      </c>
      <c r="D171" s="73">
        <f t="shared" ref="D171:L171" si="86">D131/$L131*100</f>
        <v>14.96438629667065</v>
      </c>
      <c r="E171" s="73">
        <f t="shared" si="86"/>
        <v>-27.463188628678516</v>
      </c>
      <c r="F171" s="73">
        <f t="shared" si="86"/>
        <v>-46.25609746082219</v>
      </c>
      <c r="G171" s="73">
        <f t="shared" si="86"/>
        <v>42.733204588459984</v>
      </c>
      <c r="H171" s="73">
        <f t="shared" si="86"/>
        <v>16.244636348455533</v>
      </c>
      <c r="I171" s="73">
        <f t="shared" si="86"/>
        <v>18.581313215958321</v>
      </c>
      <c r="J171" s="73">
        <f t="shared" si="86"/>
        <v>1.812972774687245</v>
      </c>
      <c r="K171" s="73">
        <f t="shared" si="86"/>
        <v>79.382772865268976</v>
      </c>
      <c r="L171" s="73">
        <f t="shared" si="86"/>
        <v>100</v>
      </c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</row>
    <row r="172" spans="1:24" s="32" customFormat="1" ht="18" customHeight="1">
      <c r="B172" s="119" t="s">
        <v>15</v>
      </c>
      <c r="C172" s="34">
        <v>2015</v>
      </c>
      <c r="D172" s="35">
        <f t="shared" ref="D172:L172" si="87">D132/$L132*100</f>
        <v>4.2767605988551169</v>
      </c>
      <c r="E172" s="35">
        <f t="shared" si="87"/>
        <v>7.6522233667969344</v>
      </c>
      <c r="F172" s="35">
        <f t="shared" si="87"/>
        <v>25.419478925670212</v>
      </c>
      <c r="G172" s="35">
        <f t="shared" si="87"/>
        <v>16.171037425159536</v>
      </c>
      <c r="H172" s="35">
        <f t="shared" si="87"/>
        <v>3.8869878890043195</v>
      </c>
      <c r="I172" s="35">
        <f t="shared" si="87"/>
        <v>4.5302891701898229</v>
      </c>
      <c r="J172" s="35">
        <f t="shared" si="87"/>
        <v>0.65309871092982863</v>
      </c>
      <c r="K172" s="35">
        <f t="shared" si="87"/>
        <v>37.41012391339423</v>
      </c>
      <c r="L172" s="35">
        <f t="shared" si="87"/>
        <v>100</v>
      </c>
      <c r="O172" s="72"/>
      <c r="P172" s="72"/>
      <c r="Q172" s="72"/>
      <c r="R172" s="72"/>
      <c r="S172" s="72"/>
      <c r="T172" s="72"/>
      <c r="U172" s="72"/>
      <c r="V172" s="72"/>
      <c r="W172" s="72"/>
      <c r="X172" s="72"/>
    </row>
    <row r="173" spans="1:24" s="32" customFormat="1" ht="5.25" customHeight="1">
      <c r="B173" s="296"/>
      <c r="C173" s="296"/>
      <c r="D173" s="296"/>
      <c r="E173" s="296"/>
      <c r="F173" s="296"/>
      <c r="G173" s="296"/>
      <c r="H173" s="296"/>
      <c r="I173" s="296"/>
      <c r="J173" s="296"/>
      <c r="K173" s="296"/>
      <c r="L173" s="296"/>
      <c r="O173" s="72"/>
      <c r="P173" s="72"/>
      <c r="Q173" s="72"/>
      <c r="R173" s="72"/>
      <c r="S173" s="72"/>
      <c r="T173" s="72"/>
      <c r="U173" s="72"/>
      <c r="V173" s="72"/>
      <c r="W173" s="72"/>
      <c r="X173" s="72"/>
    </row>
    <row r="174" spans="1:24" s="32" customFormat="1" ht="18" customHeight="1">
      <c r="B174" s="119" t="s">
        <v>12</v>
      </c>
      <c r="C174" s="34">
        <v>2016</v>
      </c>
      <c r="D174" s="35">
        <f t="shared" ref="D174:L174" si="88">D134/$L134*100</f>
        <v>5.0571360328139603</v>
      </c>
      <c r="E174" s="35">
        <f t="shared" si="88"/>
        <v>4.9079040407343637</v>
      </c>
      <c r="F174" s="35">
        <f t="shared" si="88"/>
        <v>36.218386964634199</v>
      </c>
      <c r="G174" s="35">
        <f t="shared" si="88"/>
        <v>25.609044610657307</v>
      </c>
      <c r="H174" s="35">
        <f t="shared" si="88"/>
        <v>3.0006858887551759</v>
      </c>
      <c r="I174" s="35">
        <f t="shared" si="88"/>
        <v>2.6419037811074442</v>
      </c>
      <c r="J174" s="35">
        <f t="shared" si="88"/>
        <v>0.32326122640107374</v>
      </c>
      <c r="K174" s="35">
        <f t="shared" si="88"/>
        <v>22.241677454896482</v>
      </c>
      <c r="L174" s="35">
        <f t="shared" si="88"/>
        <v>100</v>
      </c>
      <c r="O174" s="72"/>
      <c r="P174" s="72"/>
      <c r="Q174" s="72"/>
      <c r="R174" s="72"/>
      <c r="S174" s="72"/>
      <c r="T174" s="72"/>
      <c r="U174" s="72"/>
      <c r="V174" s="72"/>
      <c r="W174" s="72"/>
      <c r="X174" s="72"/>
    </row>
    <row r="175" spans="1:24" s="32" customFormat="1" ht="18" customHeight="1">
      <c r="B175" s="119" t="s">
        <v>13</v>
      </c>
      <c r="C175" s="34">
        <v>2016</v>
      </c>
      <c r="D175" s="35">
        <f t="shared" ref="D175:L175" si="89">D135/$L135*100</f>
        <v>4.7027657454093363</v>
      </c>
      <c r="E175" s="35">
        <f t="shared" si="89"/>
        <v>8.1536634861745618</v>
      </c>
      <c r="F175" s="35">
        <f t="shared" si="89"/>
        <v>37.679633996730708</v>
      </c>
      <c r="G175" s="35">
        <f t="shared" si="89"/>
        <v>16.210553181972166</v>
      </c>
      <c r="H175" s="35">
        <f t="shared" si="89"/>
        <v>3.7299601040649124</v>
      </c>
      <c r="I175" s="35">
        <f t="shared" si="89"/>
        <v>3.5396989221848369</v>
      </c>
      <c r="J175" s="35">
        <f t="shared" si="89"/>
        <v>0.3768281251541733</v>
      </c>
      <c r="K175" s="35">
        <f t="shared" si="89"/>
        <v>25.606896438309306</v>
      </c>
      <c r="L175" s="35">
        <f t="shared" si="89"/>
        <v>100</v>
      </c>
      <c r="O175" s="72"/>
      <c r="P175" s="72"/>
      <c r="Q175" s="72"/>
      <c r="R175" s="72"/>
      <c r="S175" s="72"/>
      <c r="T175" s="72"/>
      <c r="U175" s="72"/>
      <c r="V175" s="72"/>
      <c r="W175" s="72"/>
      <c r="X175" s="72"/>
    </row>
    <row r="176" spans="1:24" s="32" customFormat="1" ht="18" customHeight="1">
      <c r="B176" s="119" t="s">
        <v>14</v>
      </c>
      <c r="C176" s="34">
        <v>2016</v>
      </c>
      <c r="D176" s="35">
        <f t="shared" ref="D176:L176" si="90">D136/$L136*100</f>
        <v>4.5611784458631917</v>
      </c>
      <c r="E176" s="35">
        <f t="shared" si="90"/>
        <v>5.2701896177656549</v>
      </c>
      <c r="F176" s="35">
        <f t="shared" si="90"/>
        <v>26.389967881587339</v>
      </c>
      <c r="G176" s="35">
        <f t="shared" si="90"/>
        <v>21.25347196343677</v>
      </c>
      <c r="H176" s="35">
        <f t="shared" si="90"/>
        <v>5.4533373395766569</v>
      </c>
      <c r="I176" s="35">
        <f t="shared" si="90"/>
        <v>2.398916201635322</v>
      </c>
      <c r="J176" s="35">
        <f t="shared" si="90"/>
        <v>0.36952899841373887</v>
      </c>
      <c r="K176" s="35">
        <f t="shared" si="90"/>
        <v>34.303409551721323</v>
      </c>
      <c r="L176" s="35">
        <f t="shared" si="90"/>
        <v>100</v>
      </c>
      <c r="O176" s="72"/>
      <c r="P176" s="72"/>
      <c r="Q176" s="72"/>
      <c r="R176" s="72"/>
      <c r="S176" s="72"/>
      <c r="T176" s="72"/>
      <c r="U176" s="72"/>
      <c r="V176" s="72"/>
      <c r="W176" s="72"/>
      <c r="X176" s="72"/>
    </row>
    <row r="177" spans="1:24" s="32" customFormat="1" ht="18" customHeight="1">
      <c r="B177" s="218" t="s">
        <v>15</v>
      </c>
      <c r="C177" s="219">
        <v>2016</v>
      </c>
      <c r="D177" s="220">
        <f t="shared" ref="D177:L177" si="91">D137/$L137*100</f>
        <v>3.3506143795411218</v>
      </c>
      <c r="E177" s="220">
        <f t="shared" si="91"/>
        <v>11.509240893957514</v>
      </c>
      <c r="F177" s="220">
        <f t="shared" si="91"/>
        <v>37.472429355492892</v>
      </c>
      <c r="G177" s="220">
        <f t="shared" si="91"/>
        <v>13.193215015052376</v>
      </c>
      <c r="H177" s="220">
        <f t="shared" si="91"/>
        <v>1.631889301014686</v>
      </c>
      <c r="I177" s="220">
        <f t="shared" si="91"/>
        <v>5.7366577193149793</v>
      </c>
      <c r="J177" s="220">
        <f t="shared" si="91"/>
        <v>0.40054693993358814</v>
      </c>
      <c r="K177" s="220">
        <f t="shared" si="91"/>
        <v>26.705406395692844</v>
      </c>
      <c r="L177" s="220">
        <f t="shared" si="91"/>
        <v>100</v>
      </c>
      <c r="O177" s="72"/>
      <c r="P177" s="72"/>
      <c r="Q177" s="72"/>
      <c r="R177" s="72"/>
      <c r="S177" s="72"/>
      <c r="T177" s="72"/>
      <c r="U177" s="72"/>
      <c r="V177" s="72"/>
      <c r="W177" s="72"/>
      <c r="X177" s="72"/>
    </row>
    <row r="178" spans="1:24" s="32" customFormat="1" ht="5.25" customHeight="1">
      <c r="B178" s="296"/>
      <c r="C178" s="296"/>
      <c r="D178" s="296"/>
      <c r="E178" s="296"/>
      <c r="F178" s="296"/>
      <c r="G178" s="296"/>
      <c r="H178" s="296"/>
      <c r="I178" s="296"/>
      <c r="J178" s="296"/>
      <c r="K178" s="296"/>
      <c r="L178" s="296"/>
      <c r="O178" s="72"/>
      <c r="P178" s="72"/>
      <c r="Q178" s="72"/>
      <c r="R178" s="72"/>
      <c r="S178" s="72"/>
      <c r="T178" s="72"/>
      <c r="U178" s="72"/>
      <c r="V178" s="72"/>
      <c r="W178" s="72"/>
      <c r="X178" s="72"/>
    </row>
    <row r="179" spans="1:24" s="32" customFormat="1" ht="18" customHeight="1">
      <c r="B179" s="221" t="s">
        <v>12</v>
      </c>
      <c r="C179" s="222">
        <v>2017</v>
      </c>
      <c r="D179" s="223">
        <f t="shared" ref="D179:L179" si="92">D139/$L139*100</f>
        <v>5.0100530001651888</v>
      </c>
      <c r="E179" s="223">
        <f t="shared" si="92"/>
        <v>3.1473525068342236</v>
      </c>
      <c r="F179" s="223">
        <f t="shared" si="92"/>
        <v>31.917966959742351</v>
      </c>
      <c r="G179" s="223">
        <f t="shared" si="92"/>
        <v>28.634308408237587</v>
      </c>
      <c r="H179" s="223">
        <f t="shared" si="92"/>
        <v>2.9146267756250785</v>
      </c>
      <c r="I179" s="223">
        <f t="shared" si="92"/>
        <v>4.3383696790243667</v>
      </c>
      <c r="J179" s="223">
        <f t="shared" si="92"/>
        <v>0.26727333727468178</v>
      </c>
      <c r="K179" s="223">
        <f t="shared" si="92"/>
        <v>23.770049333096519</v>
      </c>
      <c r="L179" s="223">
        <f t="shared" si="92"/>
        <v>100</v>
      </c>
      <c r="O179" s="72"/>
      <c r="P179" s="72"/>
      <c r="Q179" s="72"/>
      <c r="R179" s="72"/>
      <c r="S179" s="72"/>
      <c r="T179" s="72"/>
      <c r="U179" s="72"/>
      <c r="V179" s="72"/>
      <c r="W179" s="72"/>
      <c r="X179" s="72"/>
    </row>
    <row r="180" spans="1:24" s="32" customFormat="1" ht="18" customHeight="1">
      <c r="B180" s="118" t="s">
        <v>13</v>
      </c>
      <c r="C180" s="34">
        <v>2017</v>
      </c>
      <c r="D180" s="35">
        <f t="shared" ref="D180:L180" si="93">D140/$L140*100</f>
        <v>6.5660078839796991</v>
      </c>
      <c r="E180" s="35">
        <f t="shared" si="93"/>
        <v>4.9820987618439823</v>
      </c>
      <c r="F180" s="35">
        <f t="shared" si="93"/>
        <v>35.629983671583489</v>
      </c>
      <c r="G180" s="35">
        <f t="shared" si="93"/>
        <v>17.280217607680832</v>
      </c>
      <c r="H180" s="35">
        <f t="shared" si="93"/>
        <v>4.8454694287947087</v>
      </c>
      <c r="I180" s="35">
        <f t="shared" si="93"/>
        <v>4.2388590899155165</v>
      </c>
      <c r="J180" s="35">
        <f t="shared" si="93"/>
        <v>0.38663970812972376</v>
      </c>
      <c r="K180" s="35">
        <f t="shared" si="93"/>
        <v>26.070723848072053</v>
      </c>
      <c r="L180" s="35">
        <f t="shared" si="93"/>
        <v>100</v>
      </c>
      <c r="O180" s="72"/>
      <c r="P180" s="72"/>
      <c r="Q180" s="72"/>
      <c r="R180" s="72"/>
      <c r="S180" s="72"/>
      <c r="T180" s="72"/>
      <c r="U180" s="72"/>
      <c r="V180" s="72"/>
      <c r="W180" s="72"/>
      <c r="X180" s="72"/>
    </row>
    <row r="181" spans="1:24" s="32" customFormat="1" ht="18" customHeight="1">
      <c r="B181" s="118" t="s">
        <v>14</v>
      </c>
      <c r="C181" s="34">
        <v>2017</v>
      </c>
      <c r="D181" s="35">
        <f t="shared" ref="D181:L181" si="94">D141/$L141*100</f>
        <v>2.5365382342746021</v>
      </c>
      <c r="E181" s="35">
        <f t="shared" si="94"/>
        <v>10.671514593935132</v>
      </c>
      <c r="F181" s="35">
        <f t="shared" si="94"/>
        <v>29.398825928298884</v>
      </c>
      <c r="G181" s="35">
        <f t="shared" si="94"/>
        <v>16.018055078652853</v>
      </c>
      <c r="H181" s="35">
        <f t="shared" si="94"/>
        <v>4.3207647030063701</v>
      </c>
      <c r="I181" s="35">
        <f t="shared" si="94"/>
        <v>2.3910357022515032</v>
      </c>
      <c r="J181" s="35">
        <f t="shared" si="94"/>
        <v>0.39273067390782335</v>
      </c>
      <c r="K181" s="35">
        <f t="shared" si="94"/>
        <v>34.27053508567284</v>
      </c>
      <c r="L181" s="35">
        <f t="shared" si="94"/>
        <v>100</v>
      </c>
      <c r="O181" s="72"/>
      <c r="P181" s="72"/>
      <c r="Q181" s="72"/>
      <c r="R181" s="72"/>
      <c r="S181" s="72"/>
      <c r="T181" s="72"/>
      <c r="U181" s="72"/>
      <c r="V181" s="72"/>
      <c r="W181" s="72"/>
      <c r="X181" s="72"/>
    </row>
    <row r="182" spans="1:24" s="32" customFormat="1" ht="18" customHeight="1">
      <c r="B182" s="118" t="s">
        <v>15</v>
      </c>
      <c r="C182" s="34">
        <v>2017</v>
      </c>
      <c r="D182" s="35">
        <f t="shared" ref="D182:L182" si="95">D142/$L142*100</f>
        <v>5.7587668041545346</v>
      </c>
      <c r="E182" s="35">
        <f t="shared" si="95"/>
        <v>6.1095745285149352</v>
      </c>
      <c r="F182" s="35">
        <f t="shared" si="95"/>
        <v>28.647515401949153</v>
      </c>
      <c r="G182" s="35">
        <f t="shared" si="95"/>
        <v>30.8590832523629</v>
      </c>
      <c r="H182" s="35">
        <f t="shared" si="95"/>
        <v>1.3070688048492773</v>
      </c>
      <c r="I182" s="35">
        <f t="shared" si="95"/>
        <v>4.4161784964902795</v>
      </c>
      <c r="J182" s="35">
        <f t="shared" si="95"/>
        <v>0.35062299577979406</v>
      </c>
      <c r="K182" s="35">
        <f t="shared" si="95"/>
        <v>22.551189715899124</v>
      </c>
      <c r="L182" s="35">
        <f t="shared" si="95"/>
        <v>100</v>
      </c>
      <c r="O182" s="72"/>
      <c r="P182" s="72"/>
      <c r="Q182" s="72"/>
      <c r="R182" s="72"/>
      <c r="S182" s="72"/>
      <c r="T182" s="72"/>
      <c r="U182" s="72"/>
      <c r="V182" s="72"/>
      <c r="W182" s="72"/>
      <c r="X182" s="72"/>
    </row>
    <row r="183" spans="1:24" s="3" customFormat="1" ht="5.25" customHeight="1">
      <c r="A183" s="32"/>
      <c r="B183" s="296"/>
      <c r="C183" s="296"/>
      <c r="D183" s="296"/>
      <c r="E183" s="296"/>
      <c r="F183" s="296"/>
      <c r="G183" s="296"/>
      <c r="H183" s="296"/>
      <c r="I183" s="296"/>
      <c r="J183" s="296"/>
      <c r="K183" s="296"/>
      <c r="L183" s="296"/>
      <c r="O183" s="68"/>
      <c r="P183" s="68"/>
      <c r="Q183" s="68"/>
      <c r="R183" s="68"/>
      <c r="S183" s="68"/>
      <c r="T183" s="68"/>
      <c r="U183" s="68"/>
      <c r="V183" s="68"/>
      <c r="W183" s="68"/>
      <c r="X183" s="68"/>
    </row>
    <row r="184" spans="1:24" s="32" customFormat="1" ht="18" customHeight="1">
      <c r="B184" s="242" t="s">
        <v>12</v>
      </c>
      <c r="C184" s="34">
        <v>2018</v>
      </c>
      <c r="D184" s="35">
        <f t="shared" ref="D184:L184" si="96">D144/$L144*100</f>
        <v>4.1398377993196682</v>
      </c>
      <c r="E184" s="35">
        <f t="shared" si="96"/>
        <v>3.6570406392886126</v>
      </c>
      <c r="F184" s="35">
        <f t="shared" si="96"/>
        <v>35.614215640580312</v>
      </c>
      <c r="G184" s="35">
        <f t="shared" si="96"/>
        <v>16.703816222801052</v>
      </c>
      <c r="H184" s="35">
        <f t="shared" si="96"/>
        <v>2.1492984288551775</v>
      </c>
      <c r="I184" s="35">
        <f t="shared" si="96"/>
        <v>4.9764599196176009</v>
      </c>
      <c r="J184" s="35">
        <f t="shared" si="96"/>
        <v>0.29220243163607196</v>
      </c>
      <c r="K184" s="35">
        <f t="shared" si="96"/>
        <v>32.467128917901498</v>
      </c>
      <c r="L184" s="35">
        <f t="shared" si="96"/>
        <v>100</v>
      </c>
      <c r="O184" s="72"/>
      <c r="P184" s="72"/>
      <c r="Q184" s="72"/>
      <c r="R184" s="72"/>
      <c r="S184" s="72"/>
      <c r="T184" s="72"/>
      <c r="U184" s="72"/>
      <c r="V184" s="72"/>
      <c r="W184" s="72"/>
      <c r="X184" s="72"/>
    </row>
    <row r="185" spans="1:24" s="32" customFormat="1" ht="18" customHeight="1">
      <c r="B185" s="253" t="s">
        <v>13</v>
      </c>
      <c r="C185" s="34">
        <v>2018</v>
      </c>
      <c r="D185" s="35">
        <f t="shared" ref="D185:L185" si="97">D145/$L145*100</f>
        <v>9.7829661193483943</v>
      </c>
      <c r="E185" s="35">
        <f t="shared" si="97"/>
        <v>5.6354315961330936</v>
      </c>
      <c r="F185" s="35">
        <f t="shared" si="97"/>
        <v>32.941830472967979</v>
      </c>
      <c r="G185" s="35">
        <f t="shared" si="97"/>
        <v>15.341288083954002</v>
      </c>
      <c r="H185" s="35">
        <f t="shared" si="97"/>
        <v>5.5493787283622575</v>
      </c>
      <c r="I185" s="35">
        <f t="shared" si="97"/>
        <v>2.2324320510975619</v>
      </c>
      <c r="J185" s="35">
        <f t="shared" si="97"/>
        <v>0.30653010559454719</v>
      </c>
      <c r="K185" s="35">
        <f t="shared" si="97"/>
        <v>28.210142842542162</v>
      </c>
      <c r="L185" s="35">
        <f t="shared" si="97"/>
        <v>100</v>
      </c>
      <c r="O185" s="72"/>
      <c r="P185" s="72"/>
      <c r="Q185" s="72"/>
      <c r="R185" s="72"/>
      <c r="S185" s="72"/>
      <c r="T185" s="72"/>
      <c r="U185" s="72"/>
      <c r="V185" s="72"/>
      <c r="W185" s="72"/>
      <c r="X185" s="72"/>
    </row>
    <row r="186" spans="1:24" s="3" customFormat="1" ht="18" customHeight="1">
      <c r="A186" s="32"/>
      <c r="B186" s="65" t="s">
        <v>14</v>
      </c>
      <c r="C186" s="124">
        <v>2018</v>
      </c>
      <c r="D186" s="66">
        <f t="shared" ref="D186:L186" si="98">D146/$L146*100</f>
        <v>6.256517511402417</v>
      </c>
      <c r="E186" s="66">
        <f t="shared" si="98"/>
        <v>8.5739167797613742</v>
      </c>
      <c r="F186" s="66">
        <f t="shared" si="98"/>
        <v>31.401707162431947</v>
      </c>
      <c r="G186" s="66">
        <f t="shared" si="98"/>
        <v>16.16423372690042</v>
      </c>
      <c r="H186" s="66">
        <f t="shared" si="98"/>
        <v>2.7144286889522502</v>
      </c>
      <c r="I186" s="66">
        <f t="shared" si="98"/>
        <v>2.4146609666434862</v>
      </c>
      <c r="J186" s="66">
        <f t="shared" si="98"/>
        <v>0.23240344905797661</v>
      </c>
      <c r="K186" s="66">
        <f t="shared" si="98"/>
        <v>32.242131714850125</v>
      </c>
      <c r="L186" s="67">
        <f t="shared" si="98"/>
        <v>100</v>
      </c>
    </row>
    <row r="187" spans="1:24" s="3" customFormat="1" ht="18" hidden="1" customHeight="1">
      <c r="A187" s="32"/>
      <c r="B187" s="65" t="s">
        <v>15</v>
      </c>
      <c r="C187" s="124">
        <v>2018</v>
      </c>
      <c r="D187" s="66" t="e">
        <f t="shared" ref="D187:L187" si="99">D147/$L147*100</f>
        <v>#DIV/0!</v>
      </c>
      <c r="E187" s="66" t="e">
        <f t="shared" si="99"/>
        <v>#DIV/0!</v>
      </c>
      <c r="F187" s="66" t="e">
        <f t="shared" si="99"/>
        <v>#DIV/0!</v>
      </c>
      <c r="G187" s="66" t="e">
        <f t="shared" si="99"/>
        <v>#DIV/0!</v>
      </c>
      <c r="H187" s="66" t="e">
        <f t="shared" si="99"/>
        <v>#DIV/0!</v>
      </c>
      <c r="I187" s="66" t="e">
        <f t="shared" si="99"/>
        <v>#DIV/0!</v>
      </c>
      <c r="J187" s="66" t="e">
        <f t="shared" si="99"/>
        <v>#DIV/0!</v>
      </c>
      <c r="K187" s="66" t="e">
        <f t="shared" si="99"/>
        <v>#DIV/0!</v>
      </c>
      <c r="L187" s="67" t="e">
        <f t="shared" si="99"/>
        <v>#DIV/0!</v>
      </c>
    </row>
    <row r="189" spans="1:24" s="23" customFormat="1">
      <c r="A189" s="36"/>
      <c r="B189" s="48" t="s">
        <v>76</v>
      </c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</sheetData>
  <sheetProtection formatCells="0" formatColumns="0" formatRows="0"/>
  <sortState ref="B153:L167">
    <sortCondition ref="C153:C167"/>
  </sortState>
  <mergeCells count="41">
    <mergeCell ref="B183:L183"/>
    <mergeCell ref="B163:L163"/>
    <mergeCell ref="B143:L143"/>
    <mergeCell ref="B148:L148"/>
    <mergeCell ref="B168:L168"/>
    <mergeCell ref="B153:L153"/>
    <mergeCell ref="B178:L178"/>
    <mergeCell ref="B158:L158"/>
    <mergeCell ref="B173:L173"/>
    <mergeCell ref="B82:L82"/>
    <mergeCell ref="B122:L122"/>
    <mergeCell ref="B41:L41"/>
    <mergeCell ref="B61:L61"/>
    <mergeCell ref="B107:L107"/>
    <mergeCell ref="B56:L56"/>
    <mergeCell ref="B92:L92"/>
    <mergeCell ref="B66:L66"/>
    <mergeCell ref="B112:L112"/>
    <mergeCell ref="B51:L51"/>
    <mergeCell ref="B87:L87"/>
    <mergeCell ref="B67:L67"/>
    <mergeCell ref="B77:L77"/>
    <mergeCell ref="B97:L97"/>
    <mergeCell ref="B46:L46"/>
    <mergeCell ref="B72:L72"/>
    <mergeCell ref="B138:L138"/>
    <mergeCell ref="B117:L117"/>
    <mergeCell ref="B127:L127"/>
    <mergeCell ref="B128:L128"/>
    <mergeCell ref="B102:L102"/>
    <mergeCell ref="B133:L133"/>
    <mergeCell ref="B26:L26"/>
    <mergeCell ref="B31:L31"/>
    <mergeCell ref="B36:L36"/>
    <mergeCell ref="B21:L21"/>
    <mergeCell ref="B2:L2"/>
    <mergeCell ref="B4:C4"/>
    <mergeCell ref="B5:L5"/>
    <mergeCell ref="B6:L6"/>
    <mergeCell ref="B16:L16"/>
    <mergeCell ref="B11:L11"/>
  </mergeCells>
  <printOptions horizontalCentered="1"/>
  <pageMargins left="0" right="0" top="0.19685039370078741" bottom="0.39370078740157483" header="0" footer="0.19685039370078741"/>
  <pageSetup paperSize="9" scale="110" fitToHeight="0" orientation="portrait" r:id="rId1"/>
  <headerFooter alignWithMargins="0">
    <oddFooter>&amp;C&amp;9&amp;P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J26"/>
  <sheetViews>
    <sheetView zoomScale="110" zoomScaleNormal="110" workbookViewId="0">
      <pane ySplit="4" topLeftCell="A5" activePane="bottomLeft" state="frozen"/>
      <selection pane="bottomLeft" activeCell="N19" sqref="N19"/>
    </sheetView>
  </sheetViews>
  <sheetFormatPr defaultRowHeight="12.75"/>
  <cols>
    <col min="1" max="1" width="1.7109375" style="36" customWidth="1"/>
    <col min="2" max="2" width="4.140625" style="36" customWidth="1"/>
    <col min="3" max="3" width="5.85546875" style="48" customWidth="1"/>
    <col min="4" max="10" width="9.42578125" style="36" customWidth="1"/>
    <col min="11" max="11" width="2.7109375" style="36" customWidth="1"/>
    <col min="12" max="12" width="5" style="36" customWidth="1"/>
    <col min="13" max="256" width="9.140625" style="36"/>
    <col min="257" max="257" width="5" style="36" customWidth="1"/>
    <col min="258" max="258" width="4.140625" style="36" customWidth="1"/>
    <col min="259" max="259" width="5.85546875" style="36" customWidth="1"/>
    <col min="260" max="266" width="13" style="36" customWidth="1"/>
    <col min="267" max="267" width="12.140625" style="36" customWidth="1"/>
    <col min="268" max="512" width="9.140625" style="36"/>
    <col min="513" max="513" width="5" style="36" customWidth="1"/>
    <col min="514" max="514" width="4.140625" style="36" customWidth="1"/>
    <col min="515" max="515" width="5.85546875" style="36" customWidth="1"/>
    <col min="516" max="522" width="13" style="36" customWidth="1"/>
    <col min="523" max="523" width="12.140625" style="36" customWidth="1"/>
    <col min="524" max="768" width="9.140625" style="36"/>
    <col min="769" max="769" width="5" style="36" customWidth="1"/>
    <col min="770" max="770" width="4.140625" style="36" customWidth="1"/>
    <col min="771" max="771" width="5.85546875" style="36" customWidth="1"/>
    <col min="772" max="778" width="13" style="36" customWidth="1"/>
    <col min="779" max="779" width="12.140625" style="36" customWidth="1"/>
    <col min="780" max="1024" width="9.140625" style="36"/>
    <col min="1025" max="1025" width="5" style="36" customWidth="1"/>
    <col min="1026" max="1026" width="4.140625" style="36" customWidth="1"/>
    <col min="1027" max="1027" width="5.85546875" style="36" customWidth="1"/>
    <col min="1028" max="1034" width="13" style="36" customWidth="1"/>
    <col min="1035" max="1035" width="12.140625" style="36" customWidth="1"/>
    <col min="1036" max="1280" width="9.140625" style="36"/>
    <col min="1281" max="1281" width="5" style="36" customWidth="1"/>
    <col min="1282" max="1282" width="4.140625" style="36" customWidth="1"/>
    <col min="1283" max="1283" width="5.85546875" style="36" customWidth="1"/>
    <col min="1284" max="1290" width="13" style="36" customWidth="1"/>
    <col min="1291" max="1291" width="12.140625" style="36" customWidth="1"/>
    <col min="1292" max="1536" width="9.140625" style="36"/>
    <col min="1537" max="1537" width="5" style="36" customWidth="1"/>
    <col min="1538" max="1538" width="4.140625" style="36" customWidth="1"/>
    <col min="1539" max="1539" width="5.85546875" style="36" customWidth="1"/>
    <col min="1540" max="1546" width="13" style="36" customWidth="1"/>
    <col min="1547" max="1547" width="12.140625" style="36" customWidth="1"/>
    <col min="1548" max="1792" width="9.140625" style="36"/>
    <col min="1793" max="1793" width="5" style="36" customWidth="1"/>
    <col min="1794" max="1794" width="4.140625" style="36" customWidth="1"/>
    <col min="1795" max="1795" width="5.85546875" style="36" customWidth="1"/>
    <col min="1796" max="1802" width="13" style="36" customWidth="1"/>
    <col min="1803" max="1803" width="12.140625" style="36" customWidth="1"/>
    <col min="1804" max="2048" width="9.140625" style="36"/>
    <col min="2049" max="2049" width="5" style="36" customWidth="1"/>
    <col min="2050" max="2050" width="4.140625" style="36" customWidth="1"/>
    <col min="2051" max="2051" width="5.85546875" style="36" customWidth="1"/>
    <col min="2052" max="2058" width="13" style="36" customWidth="1"/>
    <col min="2059" max="2059" width="12.140625" style="36" customWidth="1"/>
    <col min="2060" max="2304" width="9.140625" style="36"/>
    <col min="2305" max="2305" width="5" style="36" customWidth="1"/>
    <col min="2306" max="2306" width="4.140625" style="36" customWidth="1"/>
    <col min="2307" max="2307" width="5.85546875" style="36" customWidth="1"/>
    <col min="2308" max="2314" width="13" style="36" customWidth="1"/>
    <col min="2315" max="2315" width="12.140625" style="36" customWidth="1"/>
    <col min="2316" max="2560" width="9.140625" style="36"/>
    <col min="2561" max="2561" width="5" style="36" customWidth="1"/>
    <col min="2562" max="2562" width="4.140625" style="36" customWidth="1"/>
    <col min="2563" max="2563" width="5.85546875" style="36" customWidth="1"/>
    <col min="2564" max="2570" width="13" style="36" customWidth="1"/>
    <col min="2571" max="2571" width="12.140625" style="36" customWidth="1"/>
    <col min="2572" max="2816" width="9.140625" style="36"/>
    <col min="2817" max="2817" width="5" style="36" customWidth="1"/>
    <col min="2818" max="2818" width="4.140625" style="36" customWidth="1"/>
    <col min="2819" max="2819" width="5.85546875" style="36" customWidth="1"/>
    <col min="2820" max="2826" width="13" style="36" customWidth="1"/>
    <col min="2827" max="2827" width="12.140625" style="36" customWidth="1"/>
    <col min="2828" max="3072" width="9.140625" style="36"/>
    <col min="3073" max="3073" width="5" style="36" customWidth="1"/>
    <col min="3074" max="3074" width="4.140625" style="36" customWidth="1"/>
    <col min="3075" max="3075" width="5.85546875" style="36" customWidth="1"/>
    <col min="3076" max="3082" width="13" style="36" customWidth="1"/>
    <col min="3083" max="3083" width="12.140625" style="36" customWidth="1"/>
    <col min="3084" max="3328" width="9.140625" style="36"/>
    <col min="3329" max="3329" width="5" style="36" customWidth="1"/>
    <col min="3330" max="3330" width="4.140625" style="36" customWidth="1"/>
    <col min="3331" max="3331" width="5.85546875" style="36" customWidth="1"/>
    <col min="3332" max="3338" width="13" style="36" customWidth="1"/>
    <col min="3339" max="3339" width="12.140625" style="36" customWidth="1"/>
    <col min="3340" max="3584" width="9.140625" style="36"/>
    <col min="3585" max="3585" width="5" style="36" customWidth="1"/>
    <col min="3586" max="3586" width="4.140625" style="36" customWidth="1"/>
    <col min="3587" max="3587" width="5.85546875" style="36" customWidth="1"/>
    <col min="3588" max="3594" width="13" style="36" customWidth="1"/>
    <col min="3595" max="3595" width="12.140625" style="36" customWidth="1"/>
    <col min="3596" max="3840" width="9.140625" style="36"/>
    <col min="3841" max="3841" width="5" style="36" customWidth="1"/>
    <col min="3842" max="3842" width="4.140625" style="36" customWidth="1"/>
    <col min="3843" max="3843" width="5.85546875" style="36" customWidth="1"/>
    <col min="3844" max="3850" width="13" style="36" customWidth="1"/>
    <col min="3851" max="3851" width="12.140625" style="36" customWidth="1"/>
    <col min="3852" max="4096" width="9.140625" style="36"/>
    <col min="4097" max="4097" width="5" style="36" customWidth="1"/>
    <col min="4098" max="4098" width="4.140625" style="36" customWidth="1"/>
    <col min="4099" max="4099" width="5.85546875" style="36" customWidth="1"/>
    <col min="4100" max="4106" width="13" style="36" customWidth="1"/>
    <col min="4107" max="4107" width="12.140625" style="36" customWidth="1"/>
    <col min="4108" max="4352" width="9.140625" style="36"/>
    <col min="4353" max="4353" width="5" style="36" customWidth="1"/>
    <col min="4354" max="4354" width="4.140625" style="36" customWidth="1"/>
    <col min="4355" max="4355" width="5.85546875" style="36" customWidth="1"/>
    <col min="4356" max="4362" width="13" style="36" customWidth="1"/>
    <col min="4363" max="4363" width="12.140625" style="36" customWidth="1"/>
    <col min="4364" max="4608" width="9.140625" style="36"/>
    <col min="4609" max="4609" width="5" style="36" customWidth="1"/>
    <col min="4610" max="4610" width="4.140625" style="36" customWidth="1"/>
    <col min="4611" max="4611" width="5.85546875" style="36" customWidth="1"/>
    <col min="4612" max="4618" width="13" style="36" customWidth="1"/>
    <col min="4619" max="4619" width="12.140625" style="36" customWidth="1"/>
    <col min="4620" max="4864" width="9.140625" style="36"/>
    <col min="4865" max="4865" width="5" style="36" customWidth="1"/>
    <col min="4866" max="4866" width="4.140625" style="36" customWidth="1"/>
    <col min="4867" max="4867" width="5.85546875" style="36" customWidth="1"/>
    <col min="4868" max="4874" width="13" style="36" customWidth="1"/>
    <col min="4875" max="4875" width="12.140625" style="36" customWidth="1"/>
    <col min="4876" max="5120" width="9.140625" style="36"/>
    <col min="5121" max="5121" width="5" style="36" customWidth="1"/>
    <col min="5122" max="5122" width="4.140625" style="36" customWidth="1"/>
    <col min="5123" max="5123" width="5.85546875" style="36" customWidth="1"/>
    <col min="5124" max="5130" width="13" style="36" customWidth="1"/>
    <col min="5131" max="5131" width="12.140625" style="36" customWidth="1"/>
    <col min="5132" max="5376" width="9.140625" style="36"/>
    <col min="5377" max="5377" width="5" style="36" customWidth="1"/>
    <col min="5378" max="5378" width="4.140625" style="36" customWidth="1"/>
    <col min="5379" max="5379" width="5.85546875" style="36" customWidth="1"/>
    <col min="5380" max="5386" width="13" style="36" customWidth="1"/>
    <col min="5387" max="5387" width="12.140625" style="36" customWidth="1"/>
    <col min="5388" max="5632" width="9.140625" style="36"/>
    <col min="5633" max="5633" width="5" style="36" customWidth="1"/>
    <col min="5634" max="5634" width="4.140625" style="36" customWidth="1"/>
    <col min="5635" max="5635" width="5.85546875" style="36" customWidth="1"/>
    <col min="5636" max="5642" width="13" style="36" customWidth="1"/>
    <col min="5643" max="5643" width="12.140625" style="36" customWidth="1"/>
    <col min="5644" max="5888" width="9.140625" style="36"/>
    <col min="5889" max="5889" width="5" style="36" customWidth="1"/>
    <col min="5890" max="5890" width="4.140625" style="36" customWidth="1"/>
    <col min="5891" max="5891" width="5.85546875" style="36" customWidth="1"/>
    <col min="5892" max="5898" width="13" style="36" customWidth="1"/>
    <col min="5899" max="5899" width="12.140625" style="36" customWidth="1"/>
    <col min="5900" max="6144" width="9.140625" style="36"/>
    <col min="6145" max="6145" width="5" style="36" customWidth="1"/>
    <col min="6146" max="6146" width="4.140625" style="36" customWidth="1"/>
    <col min="6147" max="6147" width="5.85546875" style="36" customWidth="1"/>
    <col min="6148" max="6154" width="13" style="36" customWidth="1"/>
    <col min="6155" max="6155" width="12.140625" style="36" customWidth="1"/>
    <col min="6156" max="6400" width="9.140625" style="36"/>
    <col min="6401" max="6401" width="5" style="36" customWidth="1"/>
    <col min="6402" max="6402" width="4.140625" style="36" customWidth="1"/>
    <col min="6403" max="6403" width="5.85546875" style="36" customWidth="1"/>
    <col min="6404" max="6410" width="13" style="36" customWidth="1"/>
    <col min="6411" max="6411" width="12.140625" style="36" customWidth="1"/>
    <col min="6412" max="6656" width="9.140625" style="36"/>
    <col min="6657" max="6657" width="5" style="36" customWidth="1"/>
    <col min="6658" max="6658" width="4.140625" style="36" customWidth="1"/>
    <col min="6659" max="6659" width="5.85546875" style="36" customWidth="1"/>
    <col min="6660" max="6666" width="13" style="36" customWidth="1"/>
    <col min="6667" max="6667" width="12.140625" style="36" customWidth="1"/>
    <col min="6668" max="6912" width="9.140625" style="36"/>
    <col min="6913" max="6913" width="5" style="36" customWidth="1"/>
    <col min="6914" max="6914" width="4.140625" style="36" customWidth="1"/>
    <col min="6915" max="6915" width="5.85546875" style="36" customWidth="1"/>
    <col min="6916" max="6922" width="13" style="36" customWidth="1"/>
    <col min="6923" max="6923" width="12.140625" style="36" customWidth="1"/>
    <col min="6924" max="7168" width="9.140625" style="36"/>
    <col min="7169" max="7169" width="5" style="36" customWidth="1"/>
    <col min="7170" max="7170" width="4.140625" style="36" customWidth="1"/>
    <col min="7171" max="7171" width="5.85546875" style="36" customWidth="1"/>
    <col min="7172" max="7178" width="13" style="36" customWidth="1"/>
    <col min="7179" max="7179" width="12.140625" style="36" customWidth="1"/>
    <col min="7180" max="7424" width="9.140625" style="36"/>
    <col min="7425" max="7425" width="5" style="36" customWidth="1"/>
    <col min="7426" max="7426" width="4.140625" style="36" customWidth="1"/>
    <col min="7427" max="7427" width="5.85546875" style="36" customWidth="1"/>
    <col min="7428" max="7434" width="13" style="36" customWidth="1"/>
    <col min="7435" max="7435" width="12.140625" style="36" customWidth="1"/>
    <col min="7436" max="7680" width="9.140625" style="36"/>
    <col min="7681" max="7681" width="5" style="36" customWidth="1"/>
    <col min="7682" max="7682" width="4.140625" style="36" customWidth="1"/>
    <col min="7683" max="7683" width="5.85546875" style="36" customWidth="1"/>
    <col min="7684" max="7690" width="13" style="36" customWidth="1"/>
    <col min="7691" max="7691" width="12.140625" style="36" customWidth="1"/>
    <col min="7692" max="7936" width="9.140625" style="36"/>
    <col min="7937" max="7937" width="5" style="36" customWidth="1"/>
    <col min="7938" max="7938" width="4.140625" style="36" customWidth="1"/>
    <col min="7939" max="7939" width="5.85546875" style="36" customWidth="1"/>
    <col min="7940" max="7946" width="13" style="36" customWidth="1"/>
    <col min="7947" max="7947" width="12.140625" style="36" customWidth="1"/>
    <col min="7948" max="8192" width="9.140625" style="36"/>
    <col min="8193" max="8193" width="5" style="36" customWidth="1"/>
    <col min="8194" max="8194" width="4.140625" style="36" customWidth="1"/>
    <col min="8195" max="8195" width="5.85546875" style="36" customWidth="1"/>
    <col min="8196" max="8202" width="13" style="36" customWidth="1"/>
    <col min="8203" max="8203" width="12.140625" style="36" customWidth="1"/>
    <col min="8204" max="8448" width="9.140625" style="36"/>
    <col min="8449" max="8449" width="5" style="36" customWidth="1"/>
    <col min="8450" max="8450" width="4.140625" style="36" customWidth="1"/>
    <col min="8451" max="8451" width="5.85546875" style="36" customWidth="1"/>
    <col min="8452" max="8458" width="13" style="36" customWidth="1"/>
    <col min="8459" max="8459" width="12.140625" style="36" customWidth="1"/>
    <col min="8460" max="8704" width="9.140625" style="36"/>
    <col min="8705" max="8705" width="5" style="36" customWidth="1"/>
    <col min="8706" max="8706" width="4.140625" style="36" customWidth="1"/>
    <col min="8707" max="8707" width="5.85546875" style="36" customWidth="1"/>
    <col min="8708" max="8714" width="13" style="36" customWidth="1"/>
    <col min="8715" max="8715" width="12.140625" style="36" customWidth="1"/>
    <col min="8716" max="8960" width="9.140625" style="36"/>
    <col min="8961" max="8961" width="5" style="36" customWidth="1"/>
    <col min="8962" max="8962" width="4.140625" style="36" customWidth="1"/>
    <col min="8963" max="8963" width="5.85546875" style="36" customWidth="1"/>
    <col min="8964" max="8970" width="13" style="36" customWidth="1"/>
    <col min="8971" max="8971" width="12.140625" style="36" customWidth="1"/>
    <col min="8972" max="9216" width="9.140625" style="36"/>
    <col min="9217" max="9217" width="5" style="36" customWidth="1"/>
    <col min="9218" max="9218" width="4.140625" style="36" customWidth="1"/>
    <col min="9219" max="9219" width="5.85546875" style="36" customWidth="1"/>
    <col min="9220" max="9226" width="13" style="36" customWidth="1"/>
    <col min="9227" max="9227" width="12.140625" style="36" customWidth="1"/>
    <col min="9228" max="9472" width="9.140625" style="36"/>
    <col min="9473" max="9473" width="5" style="36" customWidth="1"/>
    <col min="9474" max="9474" width="4.140625" style="36" customWidth="1"/>
    <col min="9475" max="9475" width="5.85546875" style="36" customWidth="1"/>
    <col min="9476" max="9482" width="13" style="36" customWidth="1"/>
    <col min="9483" max="9483" width="12.140625" style="36" customWidth="1"/>
    <col min="9484" max="9728" width="9.140625" style="36"/>
    <col min="9729" max="9729" width="5" style="36" customWidth="1"/>
    <col min="9730" max="9730" width="4.140625" style="36" customWidth="1"/>
    <col min="9731" max="9731" width="5.85546875" style="36" customWidth="1"/>
    <col min="9732" max="9738" width="13" style="36" customWidth="1"/>
    <col min="9739" max="9739" width="12.140625" style="36" customWidth="1"/>
    <col min="9740" max="9984" width="9.140625" style="36"/>
    <col min="9985" max="9985" width="5" style="36" customWidth="1"/>
    <col min="9986" max="9986" width="4.140625" style="36" customWidth="1"/>
    <col min="9987" max="9987" width="5.85546875" style="36" customWidth="1"/>
    <col min="9988" max="9994" width="13" style="36" customWidth="1"/>
    <col min="9995" max="9995" width="12.140625" style="36" customWidth="1"/>
    <col min="9996" max="10240" width="9.140625" style="36"/>
    <col min="10241" max="10241" width="5" style="36" customWidth="1"/>
    <col min="10242" max="10242" width="4.140625" style="36" customWidth="1"/>
    <col min="10243" max="10243" width="5.85546875" style="36" customWidth="1"/>
    <col min="10244" max="10250" width="13" style="36" customWidth="1"/>
    <col min="10251" max="10251" width="12.140625" style="36" customWidth="1"/>
    <col min="10252" max="10496" width="9.140625" style="36"/>
    <col min="10497" max="10497" width="5" style="36" customWidth="1"/>
    <col min="10498" max="10498" width="4.140625" style="36" customWidth="1"/>
    <col min="10499" max="10499" width="5.85546875" style="36" customWidth="1"/>
    <col min="10500" max="10506" width="13" style="36" customWidth="1"/>
    <col min="10507" max="10507" width="12.140625" style="36" customWidth="1"/>
    <col min="10508" max="10752" width="9.140625" style="36"/>
    <col min="10753" max="10753" width="5" style="36" customWidth="1"/>
    <col min="10754" max="10754" width="4.140625" style="36" customWidth="1"/>
    <col min="10755" max="10755" width="5.85546875" style="36" customWidth="1"/>
    <col min="10756" max="10762" width="13" style="36" customWidth="1"/>
    <col min="10763" max="10763" width="12.140625" style="36" customWidth="1"/>
    <col min="10764" max="11008" width="9.140625" style="36"/>
    <col min="11009" max="11009" width="5" style="36" customWidth="1"/>
    <col min="11010" max="11010" width="4.140625" style="36" customWidth="1"/>
    <col min="11011" max="11011" width="5.85546875" style="36" customWidth="1"/>
    <col min="11012" max="11018" width="13" style="36" customWidth="1"/>
    <col min="11019" max="11019" width="12.140625" style="36" customWidth="1"/>
    <col min="11020" max="11264" width="9.140625" style="36"/>
    <col min="11265" max="11265" width="5" style="36" customWidth="1"/>
    <col min="11266" max="11266" width="4.140625" style="36" customWidth="1"/>
    <col min="11267" max="11267" width="5.85546875" style="36" customWidth="1"/>
    <col min="11268" max="11274" width="13" style="36" customWidth="1"/>
    <col min="11275" max="11275" width="12.140625" style="36" customWidth="1"/>
    <col min="11276" max="11520" width="9.140625" style="36"/>
    <col min="11521" max="11521" width="5" style="36" customWidth="1"/>
    <col min="11522" max="11522" width="4.140625" style="36" customWidth="1"/>
    <col min="11523" max="11523" width="5.85546875" style="36" customWidth="1"/>
    <col min="11524" max="11530" width="13" style="36" customWidth="1"/>
    <col min="11531" max="11531" width="12.140625" style="36" customWidth="1"/>
    <col min="11532" max="11776" width="9.140625" style="36"/>
    <col min="11777" max="11777" width="5" style="36" customWidth="1"/>
    <col min="11778" max="11778" width="4.140625" style="36" customWidth="1"/>
    <col min="11779" max="11779" width="5.85546875" style="36" customWidth="1"/>
    <col min="11780" max="11786" width="13" style="36" customWidth="1"/>
    <col min="11787" max="11787" width="12.140625" style="36" customWidth="1"/>
    <col min="11788" max="12032" width="9.140625" style="36"/>
    <col min="12033" max="12033" width="5" style="36" customWidth="1"/>
    <col min="12034" max="12034" width="4.140625" style="36" customWidth="1"/>
    <col min="12035" max="12035" width="5.85546875" style="36" customWidth="1"/>
    <col min="12036" max="12042" width="13" style="36" customWidth="1"/>
    <col min="12043" max="12043" width="12.140625" style="36" customWidth="1"/>
    <col min="12044" max="12288" width="9.140625" style="36"/>
    <col min="12289" max="12289" width="5" style="36" customWidth="1"/>
    <col min="12290" max="12290" width="4.140625" style="36" customWidth="1"/>
    <col min="12291" max="12291" width="5.85546875" style="36" customWidth="1"/>
    <col min="12292" max="12298" width="13" style="36" customWidth="1"/>
    <col min="12299" max="12299" width="12.140625" style="36" customWidth="1"/>
    <col min="12300" max="12544" width="9.140625" style="36"/>
    <col min="12545" max="12545" width="5" style="36" customWidth="1"/>
    <col min="12546" max="12546" width="4.140625" style="36" customWidth="1"/>
    <col min="12547" max="12547" width="5.85546875" style="36" customWidth="1"/>
    <col min="12548" max="12554" width="13" style="36" customWidth="1"/>
    <col min="12555" max="12555" width="12.140625" style="36" customWidth="1"/>
    <col min="12556" max="12800" width="9.140625" style="36"/>
    <col min="12801" max="12801" width="5" style="36" customWidth="1"/>
    <col min="12802" max="12802" width="4.140625" style="36" customWidth="1"/>
    <col min="12803" max="12803" width="5.85546875" style="36" customWidth="1"/>
    <col min="12804" max="12810" width="13" style="36" customWidth="1"/>
    <col min="12811" max="12811" width="12.140625" style="36" customWidth="1"/>
    <col min="12812" max="13056" width="9.140625" style="36"/>
    <col min="13057" max="13057" width="5" style="36" customWidth="1"/>
    <col min="13058" max="13058" width="4.140625" style="36" customWidth="1"/>
    <col min="13059" max="13059" width="5.85546875" style="36" customWidth="1"/>
    <col min="13060" max="13066" width="13" style="36" customWidth="1"/>
    <col min="13067" max="13067" width="12.140625" style="36" customWidth="1"/>
    <col min="13068" max="13312" width="9.140625" style="36"/>
    <col min="13313" max="13313" width="5" style="36" customWidth="1"/>
    <col min="13314" max="13314" width="4.140625" style="36" customWidth="1"/>
    <col min="13315" max="13315" width="5.85546875" style="36" customWidth="1"/>
    <col min="13316" max="13322" width="13" style="36" customWidth="1"/>
    <col min="13323" max="13323" width="12.140625" style="36" customWidth="1"/>
    <col min="13324" max="13568" width="9.140625" style="36"/>
    <col min="13569" max="13569" width="5" style="36" customWidth="1"/>
    <col min="13570" max="13570" width="4.140625" style="36" customWidth="1"/>
    <col min="13571" max="13571" width="5.85546875" style="36" customWidth="1"/>
    <col min="13572" max="13578" width="13" style="36" customWidth="1"/>
    <col min="13579" max="13579" width="12.140625" style="36" customWidth="1"/>
    <col min="13580" max="13824" width="9.140625" style="36"/>
    <col min="13825" max="13825" width="5" style="36" customWidth="1"/>
    <col min="13826" max="13826" width="4.140625" style="36" customWidth="1"/>
    <col min="13827" max="13827" width="5.85546875" style="36" customWidth="1"/>
    <col min="13828" max="13834" width="13" style="36" customWidth="1"/>
    <col min="13835" max="13835" width="12.140625" style="36" customWidth="1"/>
    <col min="13836" max="14080" width="9.140625" style="36"/>
    <col min="14081" max="14081" width="5" style="36" customWidth="1"/>
    <col min="14082" max="14082" width="4.140625" style="36" customWidth="1"/>
    <col min="14083" max="14083" width="5.85546875" style="36" customWidth="1"/>
    <col min="14084" max="14090" width="13" style="36" customWidth="1"/>
    <col min="14091" max="14091" width="12.140625" style="36" customWidth="1"/>
    <col min="14092" max="14336" width="9.140625" style="36"/>
    <col min="14337" max="14337" width="5" style="36" customWidth="1"/>
    <col min="14338" max="14338" width="4.140625" style="36" customWidth="1"/>
    <col min="14339" max="14339" width="5.85546875" style="36" customWidth="1"/>
    <col min="14340" max="14346" width="13" style="36" customWidth="1"/>
    <col min="14347" max="14347" width="12.140625" style="36" customWidth="1"/>
    <col min="14348" max="14592" width="9.140625" style="36"/>
    <col min="14593" max="14593" width="5" style="36" customWidth="1"/>
    <col min="14594" max="14594" width="4.140625" style="36" customWidth="1"/>
    <col min="14595" max="14595" width="5.85546875" style="36" customWidth="1"/>
    <col min="14596" max="14602" width="13" style="36" customWidth="1"/>
    <col min="14603" max="14603" width="12.140625" style="36" customWidth="1"/>
    <col min="14604" max="14848" width="9.140625" style="36"/>
    <col min="14849" max="14849" width="5" style="36" customWidth="1"/>
    <col min="14850" max="14850" width="4.140625" style="36" customWidth="1"/>
    <col min="14851" max="14851" width="5.85546875" style="36" customWidth="1"/>
    <col min="14852" max="14858" width="13" style="36" customWidth="1"/>
    <col min="14859" max="14859" width="12.140625" style="36" customWidth="1"/>
    <col min="14860" max="15104" width="9.140625" style="36"/>
    <col min="15105" max="15105" width="5" style="36" customWidth="1"/>
    <col min="15106" max="15106" width="4.140625" style="36" customWidth="1"/>
    <col min="15107" max="15107" width="5.85546875" style="36" customWidth="1"/>
    <col min="15108" max="15114" width="13" style="36" customWidth="1"/>
    <col min="15115" max="15115" width="12.140625" style="36" customWidth="1"/>
    <col min="15116" max="15360" width="9.140625" style="36"/>
    <col min="15361" max="15361" width="5" style="36" customWidth="1"/>
    <col min="15362" max="15362" width="4.140625" style="36" customWidth="1"/>
    <col min="15363" max="15363" width="5.85546875" style="36" customWidth="1"/>
    <col min="15364" max="15370" width="13" style="36" customWidth="1"/>
    <col min="15371" max="15371" width="12.140625" style="36" customWidth="1"/>
    <col min="15372" max="15616" width="9.140625" style="36"/>
    <col min="15617" max="15617" width="5" style="36" customWidth="1"/>
    <col min="15618" max="15618" width="4.140625" style="36" customWidth="1"/>
    <col min="15619" max="15619" width="5.85546875" style="36" customWidth="1"/>
    <col min="15620" max="15626" width="13" style="36" customWidth="1"/>
    <col min="15627" max="15627" width="12.140625" style="36" customWidth="1"/>
    <col min="15628" max="15872" width="9.140625" style="36"/>
    <col min="15873" max="15873" width="5" style="36" customWidth="1"/>
    <col min="15874" max="15874" width="4.140625" style="36" customWidth="1"/>
    <col min="15875" max="15875" width="5.85546875" style="36" customWidth="1"/>
    <col min="15876" max="15882" width="13" style="36" customWidth="1"/>
    <col min="15883" max="15883" width="12.140625" style="36" customWidth="1"/>
    <col min="15884" max="16128" width="9.140625" style="36"/>
    <col min="16129" max="16129" width="5" style="36" customWidth="1"/>
    <col min="16130" max="16130" width="4.140625" style="36" customWidth="1"/>
    <col min="16131" max="16131" width="5.85546875" style="36" customWidth="1"/>
    <col min="16132" max="16138" width="13" style="36" customWidth="1"/>
    <col min="16139" max="16139" width="12.140625" style="36" customWidth="1"/>
    <col min="16140" max="16384" width="9.140625" style="36"/>
  </cols>
  <sheetData>
    <row r="1" spans="2:10" ht="5.45" customHeight="1"/>
    <row r="2" spans="2:10" ht="30" customHeight="1">
      <c r="B2" s="284" t="s">
        <v>90</v>
      </c>
      <c r="C2" s="284"/>
      <c r="D2" s="284"/>
      <c r="E2" s="284"/>
      <c r="F2" s="284"/>
      <c r="G2" s="284"/>
      <c r="H2" s="284"/>
      <c r="I2" s="284"/>
      <c r="J2" s="284"/>
    </row>
    <row r="3" spans="2:10" ht="11.65" customHeight="1"/>
    <row r="4" spans="2:10" ht="43.15" customHeight="1">
      <c r="B4" s="285" t="s">
        <v>5</v>
      </c>
      <c r="C4" s="286"/>
      <c r="D4" s="85" t="s">
        <v>84</v>
      </c>
      <c r="E4" s="86" t="s">
        <v>85</v>
      </c>
      <c r="F4" s="87" t="s">
        <v>86</v>
      </c>
      <c r="G4" s="87" t="s">
        <v>87</v>
      </c>
      <c r="H4" s="87" t="s">
        <v>88</v>
      </c>
      <c r="I4" s="86" t="s">
        <v>56</v>
      </c>
      <c r="J4" s="88" t="s">
        <v>27</v>
      </c>
    </row>
    <row r="5" spans="2:10" ht="18" customHeight="1">
      <c r="B5" s="287" t="s">
        <v>28</v>
      </c>
      <c r="C5" s="288"/>
      <c r="D5" s="288"/>
      <c r="E5" s="288"/>
      <c r="F5" s="288"/>
      <c r="G5" s="288"/>
      <c r="H5" s="288"/>
      <c r="I5" s="288"/>
      <c r="J5" s="289"/>
    </row>
    <row r="6" spans="2:10" ht="18.600000000000001" hidden="1" customHeight="1">
      <c r="B6" s="37" t="s">
        <v>12</v>
      </c>
      <c r="C6" s="137">
        <v>2015</v>
      </c>
      <c r="D6" s="38">
        <v>22.907533999999998</v>
      </c>
      <c r="E6" s="38">
        <v>16.994074999999999</v>
      </c>
      <c r="F6" s="38">
        <v>8.421227</v>
      </c>
      <c r="G6" s="38">
        <v>16.451235</v>
      </c>
      <c r="H6" s="38">
        <v>11.842767</v>
      </c>
      <c r="I6" s="38">
        <v>18.723199000000001</v>
      </c>
      <c r="J6" s="38">
        <v>95.340036999999995</v>
      </c>
    </row>
    <row r="7" spans="2:10" ht="18.600000000000001" hidden="1" customHeight="1">
      <c r="B7" s="37" t="s">
        <v>13</v>
      </c>
      <c r="C7" s="137">
        <v>2015</v>
      </c>
      <c r="D7" s="38">
        <v>17.937853</v>
      </c>
      <c r="E7" s="38">
        <v>20.176677000000002</v>
      </c>
      <c r="F7" s="38">
        <v>5.387543</v>
      </c>
      <c r="G7" s="38">
        <v>22.608799000000001</v>
      </c>
      <c r="H7" s="38">
        <v>14.185407</v>
      </c>
      <c r="I7" s="38">
        <v>16.464123000000001</v>
      </c>
      <c r="J7" s="38">
        <v>96.760401999999999</v>
      </c>
    </row>
    <row r="8" spans="2:10" ht="18.600000000000001" hidden="1" customHeight="1">
      <c r="B8" s="37" t="s">
        <v>14</v>
      </c>
      <c r="C8" s="137">
        <v>2015</v>
      </c>
      <c r="D8" s="38">
        <v>21.391781999999999</v>
      </c>
      <c r="E8" s="38">
        <v>19.573903999999999</v>
      </c>
      <c r="F8" s="38">
        <v>6.6636160000000002</v>
      </c>
      <c r="G8" s="38">
        <v>12.803951</v>
      </c>
      <c r="H8" s="38">
        <v>10.810703999999999</v>
      </c>
      <c r="I8" s="38">
        <v>13.761409</v>
      </c>
      <c r="J8" s="38">
        <v>85.005365999999995</v>
      </c>
    </row>
    <row r="9" spans="2:10" ht="18.600000000000001" customHeight="1">
      <c r="B9" s="37" t="s">
        <v>15</v>
      </c>
      <c r="C9" s="137">
        <v>2015</v>
      </c>
      <c r="D9" s="38">
        <v>16.852844000000001</v>
      </c>
      <c r="E9" s="38">
        <v>26.841113</v>
      </c>
      <c r="F9" s="38">
        <v>10.950017000000001</v>
      </c>
      <c r="G9" s="38">
        <v>13.981157</v>
      </c>
      <c r="H9" s="38">
        <v>12.579275000000001</v>
      </c>
      <c r="I9" s="38">
        <v>15.256223</v>
      </c>
      <c r="J9" s="38">
        <v>96.460628999999997</v>
      </c>
    </row>
    <row r="10" spans="2:10" ht="4.7" customHeight="1">
      <c r="B10" s="177"/>
      <c r="C10" s="178"/>
      <c r="D10" s="178"/>
      <c r="E10" s="178"/>
      <c r="F10" s="178"/>
      <c r="G10" s="178"/>
      <c r="H10" s="178"/>
      <c r="I10" s="178"/>
      <c r="J10" s="179"/>
    </row>
    <row r="11" spans="2:10" ht="18.600000000000001" customHeight="1">
      <c r="B11" s="37" t="s">
        <v>12</v>
      </c>
      <c r="C11" s="137">
        <v>2016</v>
      </c>
      <c r="D11" s="38">
        <v>21.595161999999998</v>
      </c>
      <c r="E11" s="38">
        <v>16.577226</v>
      </c>
      <c r="F11" s="38">
        <v>5.8012600000000001</v>
      </c>
      <c r="G11" s="38">
        <v>16.672217</v>
      </c>
      <c r="H11" s="38">
        <v>9.5110510000000001</v>
      </c>
      <c r="I11" s="38">
        <v>23.282214</v>
      </c>
      <c r="J11" s="38">
        <v>93.439130000000006</v>
      </c>
    </row>
    <row r="12" spans="2:10" ht="18.600000000000001" customHeight="1">
      <c r="B12" s="37" t="s">
        <v>13</v>
      </c>
      <c r="C12" s="137">
        <v>2016</v>
      </c>
      <c r="D12" s="38">
        <v>17.357624000000001</v>
      </c>
      <c r="E12" s="38">
        <v>18.326955999999999</v>
      </c>
      <c r="F12" s="38">
        <v>7.9914639999999997</v>
      </c>
      <c r="G12" s="38">
        <v>20.022362000000001</v>
      </c>
      <c r="H12" s="38">
        <v>10.640283999999999</v>
      </c>
      <c r="I12" s="38">
        <v>16.381488000000001</v>
      </c>
      <c r="J12" s="38">
        <v>90.720178000000004</v>
      </c>
    </row>
    <row r="13" spans="2:10" ht="18.600000000000001" customHeight="1">
      <c r="B13" s="37" t="s">
        <v>14</v>
      </c>
      <c r="C13" s="137">
        <v>2016</v>
      </c>
      <c r="D13" s="38">
        <v>18.437118999999999</v>
      </c>
      <c r="E13" s="38">
        <v>15.439401</v>
      </c>
      <c r="F13" s="38">
        <v>6.7626650000000001</v>
      </c>
      <c r="G13" s="38">
        <v>12.627397999999999</v>
      </c>
      <c r="H13" s="38">
        <v>10.682048</v>
      </c>
      <c r="I13" s="38">
        <v>19.199141999999998</v>
      </c>
      <c r="J13" s="38">
        <v>83.147773000000001</v>
      </c>
    </row>
    <row r="14" spans="2:10" ht="18.600000000000001" customHeight="1">
      <c r="B14" s="37" t="s">
        <v>15</v>
      </c>
      <c r="C14" s="137">
        <v>2016</v>
      </c>
      <c r="D14" s="38">
        <v>16.368793</v>
      </c>
      <c r="E14" s="38">
        <v>15.253461</v>
      </c>
      <c r="F14" s="38">
        <v>6.6963340000000002</v>
      </c>
      <c r="G14" s="38">
        <v>10.257961999999999</v>
      </c>
      <c r="H14" s="38">
        <v>11.307689999999999</v>
      </c>
      <c r="I14" s="38">
        <v>13.079542</v>
      </c>
      <c r="J14" s="38">
        <v>72.963781999999995</v>
      </c>
    </row>
    <row r="15" spans="2:10" ht="4.7" customHeight="1">
      <c r="B15" s="290"/>
      <c r="C15" s="291"/>
      <c r="D15" s="291"/>
      <c r="E15" s="291"/>
      <c r="F15" s="291"/>
      <c r="G15" s="291"/>
      <c r="H15" s="291"/>
      <c r="I15" s="291"/>
      <c r="J15" s="292"/>
    </row>
    <row r="16" spans="2:10" ht="18.600000000000001" customHeight="1">
      <c r="B16" s="37" t="s">
        <v>12</v>
      </c>
      <c r="C16" s="137">
        <v>2017</v>
      </c>
      <c r="D16" s="38">
        <v>17.334236000000001</v>
      </c>
      <c r="E16" s="38">
        <v>15.448572</v>
      </c>
      <c r="F16" s="38">
        <v>3.6073189999999999</v>
      </c>
      <c r="G16" s="38">
        <v>10.628310000000001</v>
      </c>
      <c r="H16" s="38">
        <v>7.3739819999999998</v>
      </c>
      <c r="I16" s="38">
        <v>16.415011</v>
      </c>
      <c r="J16" s="38">
        <v>70.807429999999997</v>
      </c>
    </row>
    <row r="17" spans="2:10" ht="18.600000000000001" customHeight="1">
      <c r="B17" s="37" t="s">
        <v>13</v>
      </c>
      <c r="C17" s="137">
        <v>2017</v>
      </c>
      <c r="D17" s="38">
        <v>18.351502</v>
      </c>
      <c r="E17" s="38">
        <v>16.510611000000001</v>
      </c>
      <c r="F17" s="38">
        <v>10.874112999999999</v>
      </c>
      <c r="G17" s="38">
        <v>30.340425</v>
      </c>
      <c r="H17" s="38">
        <v>18.586777000000001</v>
      </c>
      <c r="I17" s="38">
        <v>16.986840000000001</v>
      </c>
      <c r="J17" s="38">
        <v>111.650268</v>
      </c>
    </row>
    <row r="18" spans="2:10" ht="18.600000000000001" customHeight="1">
      <c r="B18" s="37" t="s">
        <v>14</v>
      </c>
      <c r="C18" s="137">
        <v>2017</v>
      </c>
      <c r="D18" s="38">
        <v>21.517696999999998</v>
      </c>
      <c r="E18" s="38">
        <v>15.205655999999999</v>
      </c>
      <c r="F18" s="38">
        <v>6.2153450000000001</v>
      </c>
      <c r="G18" s="38">
        <v>10.916411999999999</v>
      </c>
      <c r="H18" s="38">
        <v>11.339187000000001</v>
      </c>
      <c r="I18" s="38">
        <v>11.925734</v>
      </c>
      <c r="J18" s="38">
        <v>77.120033000000006</v>
      </c>
    </row>
    <row r="19" spans="2:10" s="70" customFormat="1" ht="18.600000000000001" customHeight="1">
      <c r="B19" s="37" t="s">
        <v>15</v>
      </c>
      <c r="C19" s="137">
        <v>2017</v>
      </c>
      <c r="D19" s="237">
        <v>15.879624</v>
      </c>
      <c r="E19" s="237">
        <v>16.322768</v>
      </c>
      <c r="F19" s="237">
        <v>5.2003779999999997</v>
      </c>
      <c r="G19" s="237">
        <v>13.380787</v>
      </c>
      <c r="H19" s="237">
        <v>14.949215000000001</v>
      </c>
      <c r="I19" s="237">
        <v>17.296703999999998</v>
      </c>
      <c r="J19" s="237">
        <v>83.029476000000003</v>
      </c>
    </row>
    <row r="20" spans="2:10" s="70" customFormat="1" ht="4.7" customHeight="1">
      <c r="B20" s="293"/>
      <c r="C20" s="294"/>
      <c r="D20" s="294"/>
      <c r="E20" s="294"/>
      <c r="F20" s="294"/>
      <c r="G20" s="294"/>
      <c r="H20" s="294"/>
      <c r="I20" s="294"/>
      <c r="J20" s="295"/>
    </row>
    <row r="21" spans="2:10" s="70" customFormat="1" ht="18.600000000000001" customHeight="1">
      <c r="B21" s="37" t="s">
        <v>12</v>
      </c>
      <c r="C21" s="137">
        <v>2018</v>
      </c>
      <c r="D21" s="237">
        <v>20.682489</v>
      </c>
      <c r="E21" s="237">
        <v>17.778071000000001</v>
      </c>
      <c r="F21" s="237">
        <v>6.9840090000000004</v>
      </c>
      <c r="G21" s="237">
        <v>14.498837</v>
      </c>
      <c r="H21" s="237">
        <v>7.528975</v>
      </c>
      <c r="I21" s="237">
        <v>16.701695000000001</v>
      </c>
      <c r="J21" s="237">
        <v>84.174075999999999</v>
      </c>
    </row>
    <row r="22" spans="2:10" s="70" customFormat="1" ht="18.600000000000001" customHeight="1">
      <c r="B22" s="37" t="s">
        <v>13</v>
      </c>
      <c r="C22" s="137">
        <v>2018</v>
      </c>
      <c r="D22" s="237">
        <v>20.348938</v>
      </c>
      <c r="E22" s="237">
        <v>15.91236</v>
      </c>
      <c r="F22" s="237">
        <v>4.8658599999999996</v>
      </c>
      <c r="G22" s="237">
        <v>33.916609000000001</v>
      </c>
      <c r="H22" s="237">
        <v>10.531414</v>
      </c>
      <c r="I22" s="237">
        <v>17.936557000000001</v>
      </c>
      <c r="J22" s="237">
        <v>103.51173799999999</v>
      </c>
    </row>
    <row r="23" spans="2:10" s="70" customFormat="1" ht="18.600000000000001" customHeight="1">
      <c r="B23" s="65" t="s">
        <v>14</v>
      </c>
      <c r="C23" s="25">
        <v>2018</v>
      </c>
      <c r="D23" s="27">
        <v>18.781537</v>
      </c>
      <c r="E23" s="28">
        <v>14.797936999999999</v>
      </c>
      <c r="F23" s="27">
        <v>6.337936</v>
      </c>
      <c r="G23" s="27">
        <v>18.447458000000001</v>
      </c>
      <c r="H23" s="27">
        <v>10.318545</v>
      </c>
      <c r="I23" s="28">
        <v>17.637284999999999</v>
      </c>
      <c r="J23" s="69">
        <v>86.320697999999993</v>
      </c>
    </row>
    <row r="24" spans="2:10" s="70" customFormat="1" ht="18.600000000000001" hidden="1" customHeight="1">
      <c r="B24" s="65" t="s">
        <v>15</v>
      </c>
      <c r="C24" s="25">
        <v>2018</v>
      </c>
      <c r="D24" s="27"/>
      <c r="E24" s="28"/>
      <c r="F24" s="27"/>
      <c r="G24" s="27"/>
      <c r="H24" s="27"/>
      <c r="I24" s="28"/>
      <c r="J24" s="69"/>
    </row>
    <row r="25" spans="2:10" ht="18" customHeight="1"/>
    <row r="26" spans="2:10" ht="27.95" customHeight="1">
      <c r="B26" s="282" t="s">
        <v>89</v>
      </c>
      <c r="C26" s="283"/>
      <c r="D26" s="283"/>
      <c r="E26" s="283"/>
      <c r="F26" s="283"/>
      <c r="G26" s="283"/>
      <c r="H26" s="283"/>
      <c r="I26" s="283"/>
      <c r="J26" s="283"/>
    </row>
  </sheetData>
  <sheetProtection formatCells="0" formatColumns="0" formatRows="0"/>
  <mergeCells count="6">
    <mergeCell ref="B26:J26"/>
    <mergeCell ref="B2:J2"/>
    <mergeCell ref="B4:C4"/>
    <mergeCell ref="B5:J5"/>
    <mergeCell ref="B15:J15"/>
    <mergeCell ref="B20:J20"/>
  </mergeCells>
  <printOptions horizontalCentered="1"/>
  <pageMargins left="0.15748031496062992" right="0" top="0.59055118110236227" bottom="0.23622047244094491" header="0.31496062992125984" footer="0.11811023622047245"/>
  <pageSetup paperSize="9" scale="11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="110" zoomScaleNormal="110" workbookViewId="0">
      <pane ySplit="4" topLeftCell="A5" activePane="bottomLeft" state="frozen"/>
      <selection pane="bottomLeft" activeCell="P60" sqref="P60"/>
    </sheetView>
  </sheetViews>
  <sheetFormatPr defaultRowHeight="12.75"/>
  <cols>
    <col min="1" max="1" width="1" customWidth="1"/>
    <col min="2" max="2" width="3.28515625" bestFit="1" customWidth="1"/>
    <col min="3" max="3" width="5.7109375" style="2" customWidth="1"/>
    <col min="4" max="12" width="9" customWidth="1"/>
    <col min="13" max="13" width="1.85546875" customWidth="1"/>
    <col min="14" max="14" width="1.7109375" customWidth="1"/>
    <col min="15" max="15" width="4.28515625" customWidth="1"/>
    <col min="255" max="255" width="1" customWidth="1"/>
    <col min="256" max="256" width="3" customWidth="1"/>
    <col min="257" max="257" width="17" customWidth="1"/>
    <col min="258" max="258" width="7" customWidth="1"/>
    <col min="259" max="259" width="6" customWidth="1"/>
    <col min="260" max="263" width="13" customWidth="1"/>
    <col min="264" max="264" width="2" customWidth="1"/>
    <col min="265" max="265" width="11" customWidth="1"/>
    <col min="266" max="268" width="13" customWidth="1"/>
    <col min="511" max="511" width="1" customWidth="1"/>
    <col min="512" max="512" width="3" customWidth="1"/>
    <col min="513" max="513" width="17" customWidth="1"/>
    <col min="514" max="514" width="7" customWidth="1"/>
    <col min="515" max="515" width="6" customWidth="1"/>
    <col min="516" max="519" width="13" customWidth="1"/>
    <col min="520" max="520" width="2" customWidth="1"/>
    <col min="521" max="521" width="11" customWidth="1"/>
    <col min="522" max="524" width="13" customWidth="1"/>
    <col min="767" max="767" width="1" customWidth="1"/>
    <col min="768" max="768" width="3" customWidth="1"/>
    <col min="769" max="769" width="17" customWidth="1"/>
    <col min="770" max="770" width="7" customWidth="1"/>
    <col min="771" max="771" width="6" customWidth="1"/>
    <col min="772" max="775" width="13" customWidth="1"/>
    <col min="776" max="776" width="2" customWidth="1"/>
    <col min="777" max="777" width="11" customWidth="1"/>
    <col min="778" max="780" width="13" customWidth="1"/>
    <col min="1023" max="1023" width="1" customWidth="1"/>
    <col min="1024" max="1024" width="3" customWidth="1"/>
    <col min="1025" max="1025" width="17" customWidth="1"/>
    <col min="1026" max="1026" width="7" customWidth="1"/>
    <col min="1027" max="1027" width="6" customWidth="1"/>
    <col min="1028" max="1031" width="13" customWidth="1"/>
    <col min="1032" max="1032" width="2" customWidth="1"/>
    <col min="1033" max="1033" width="11" customWidth="1"/>
    <col min="1034" max="1036" width="13" customWidth="1"/>
    <col min="1279" max="1279" width="1" customWidth="1"/>
    <col min="1280" max="1280" width="3" customWidth="1"/>
    <col min="1281" max="1281" width="17" customWidth="1"/>
    <col min="1282" max="1282" width="7" customWidth="1"/>
    <col min="1283" max="1283" width="6" customWidth="1"/>
    <col min="1284" max="1287" width="13" customWidth="1"/>
    <col min="1288" max="1288" width="2" customWidth="1"/>
    <col min="1289" max="1289" width="11" customWidth="1"/>
    <col min="1290" max="1292" width="13" customWidth="1"/>
    <col min="1535" max="1535" width="1" customWidth="1"/>
    <col min="1536" max="1536" width="3" customWidth="1"/>
    <col min="1537" max="1537" width="17" customWidth="1"/>
    <col min="1538" max="1538" width="7" customWidth="1"/>
    <col min="1539" max="1539" width="6" customWidth="1"/>
    <col min="1540" max="1543" width="13" customWidth="1"/>
    <col min="1544" max="1544" width="2" customWidth="1"/>
    <col min="1545" max="1545" width="11" customWidth="1"/>
    <col min="1546" max="1548" width="13" customWidth="1"/>
    <col min="1791" max="1791" width="1" customWidth="1"/>
    <col min="1792" max="1792" width="3" customWidth="1"/>
    <col min="1793" max="1793" width="17" customWidth="1"/>
    <col min="1794" max="1794" width="7" customWidth="1"/>
    <col min="1795" max="1795" width="6" customWidth="1"/>
    <col min="1796" max="1799" width="13" customWidth="1"/>
    <col min="1800" max="1800" width="2" customWidth="1"/>
    <col min="1801" max="1801" width="11" customWidth="1"/>
    <col min="1802" max="1804" width="13" customWidth="1"/>
    <col min="2047" max="2047" width="1" customWidth="1"/>
    <col min="2048" max="2048" width="3" customWidth="1"/>
    <col min="2049" max="2049" width="17" customWidth="1"/>
    <col min="2050" max="2050" width="7" customWidth="1"/>
    <col min="2051" max="2051" width="6" customWidth="1"/>
    <col min="2052" max="2055" width="13" customWidth="1"/>
    <col min="2056" max="2056" width="2" customWidth="1"/>
    <col min="2057" max="2057" width="11" customWidth="1"/>
    <col min="2058" max="2060" width="13" customWidth="1"/>
    <col min="2303" max="2303" width="1" customWidth="1"/>
    <col min="2304" max="2304" width="3" customWidth="1"/>
    <col min="2305" max="2305" width="17" customWidth="1"/>
    <col min="2306" max="2306" width="7" customWidth="1"/>
    <col min="2307" max="2307" width="6" customWidth="1"/>
    <col min="2308" max="2311" width="13" customWidth="1"/>
    <col min="2312" max="2312" width="2" customWidth="1"/>
    <col min="2313" max="2313" width="11" customWidth="1"/>
    <col min="2314" max="2316" width="13" customWidth="1"/>
    <col min="2559" max="2559" width="1" customWidth="1"/>
    <col min="2560" max="2560" width="3" customWidth="1"/>
    <col min="2561" max="2561" width="17" customWidth="1"/>
    <col min="2562" max="2562" width="7" customWidth="1"/>
    <col min="2563" max="2563" width="6" customWidth="1"/>
    <col min="2564" max="2567" width="13" customWidth="1"/>
    <col min="2568" max="2568" width="2" customWidth="1"/>
    <col min="2569" max="2569" width="11" customWidth="1"/>
    <col min="2570" max="2572" width="13" customWidth="1"/>
    <col min="2815" max="2815" width="1" customWidth="1"/>
    <col min="2816" max="2816" width="3" customWidth="1"/>
    <col min="2817" max="2817" width="17" customWidth="1"/>
    <col min="2818" max="2818" width="7" customWidth="1"/>
    <col min="2819" max="2819" width="6" customWidth="1"/>
    <col min="2820" max="2823" width="13" customWidth="1"/>
    <col min="2824" max="2824" width="2" customWidth="1"/>
    <col min="2825" max="2825" width="11" customWidth="1"/>
    <col min="2826" max="2828" width="13" customWidth="1"/>
    <col min="3071" max="3071" width="1" customWidth="1"/>
    <col min="3072" max="3072" width="3" customWidth="1"/>
    <col min="3073" max="3073" width="17" customWidth="1"/>
    <col min="3074" max="3074" width="7" customWidth="1"/>
    <col min="3075" max="3075" width="6" customWidth="1"/>
    <col min="3076" max="3079" width="13" customWidth="1"/>
    <col min="3080" max="3080" width="2" customWidth="1"/>
    <col min="3081" max="3081" width="11" customWidth="1"/>
    <col min="3082" max="3084" width="13" customWidth="1"/>
    <col min="3327" max="3327" width="1" customWidth="1"/>
    <col min="3328" max="3328" width="3" customWidth="1"/>
    <col min="3329" max="3329" width="17" customWidth="1"/>
    <col min="3330" max="3330" width="7" customWidth="1"/>
    <col min="3331" max="3331" width="6" customWidth="1"/>
    <col min="3332" max="3335" width="13" customWidth="1"/>
    <col min="3336" max="3336" width="2" customWidth="1"/>
    <col min="3337" max="3337" width="11" customWidth="1"/>
    <col min="3338" max="3340" width="13" customWidth="1"/>
    <col min="3583" max="3583" width="1" customWidth="1"/>
    <col min="3584" max="3584" width="3" customWidth="1"/>
    <col min="3585" max="3585" width="17" customWidth="1"/>
    <col min="3586" max="3586" width="7" customWidth="1"/>
    <col min="3587" max="3587" width="6" customWidth="1"/>
    <col min="3588" max="3591" width="13" customWidth="1"/>
    <col min="3592" max="3592" width="2" customWidth="1"/>
    <col min="3593" max="3593" width="11" customWidth="1"/>
    <col min="3594" max="3596" width="13" customWidth="1"/>
    <col min="3839" max="3839" width="1" customWidth="1"/>
    <col min="3840" max="3840" width="3" customWidth="1"/>
    <col min="3841" max="3841" width="17" customWidth="1"/>
    <col min="3842" max="3842" width="7" customWidth="1"/>
    <col min="3843" max="3843" width="6" customWidth="1"/>
    <col min="3844" max="3847" width="13" customWidth="1"/>
    <col min="3848" max="3848" width="2" customWidth="1"/>
    <col min="3849" max="3849" width="11" customWidth="1"/>
    <col min="3850" max="3852" width="13" customWidth="1"/>
    <col min="4095" max="4095" width="1" customWidth="1"/>
    <col min="4096" max="4096" width="3" customWidth="1"/>
    <col min="4097" max="4097" width="17" customWidth="1"/>
    <col min="4098" max="4098" width="7" customWidth="1"/>
    <col min="4099" max="4099" width="6" customWidth="1"/>
    <col min="4100" max="4103" width="13" customWidth="1"/>
    <col min="4104" max="4104" width="2" customWidth="1"/>
    <col min="4105" max="4105" width="11" customWidth="1"/>
    <col min="4106" max="4108" width="13" customWidth="1"/>
    <col min="4351" max="4351" width="1" customWidth="1"/>
    <col min="4352" max="4352" width="3" customWidth="1"/>
    <col min="4353" max="4353" width="17" customWidth="1"/>
    <col min="4354" max="4354" width="7" customWidth="1"/>
    <col min="4355" max="4355" width="6" customWidth="1"/>
    <col min="4356" max="4359" width="13" customWidth="1"/>
    <col min="4360" max="4360" width="2" customWidth="1"/>
    <col min="4361" max="4361" width="11" customWidth="1"/>
    <col min="4362" max="4364" width="13" customWidth="1"/>
    <col min="4607" max="4607" width="1" customWidth="1"/>
    <col min="4608" max="4608" width="3" customWidth="1"/>
    <col min="4609" max="4609" width="17" customWidth="1"/>
    <col min="4610" max="4610" width="7" customWidth="1"/>
    <col min="4611" max="4611" width="6" customWidth="1"/>
    <col min="4612" max="4615" width="13" customWidth="1"/>
    <col min="4616" max="4616" width="2" customWidth="1"/>
    <col min="4617" max="4617" width="11" customWidth="1"/>
    <col min="4618" max="4620" width="13" customWidth="1"/>
    <col min="4863" max="4863" width="1" customWidth="1"/>
    <col min="4864" max="4864" width="3" customWidth="1"/>
    <col min="4865" max="4865" width="17" customWidth="1"/>
    <col min="4866" max="4866" width="7" customWidth="1"/>
    <col min="4867" max="4867" width="6" customWidth="1"/>
    <col min="4868" max="4871" width="13" customWidth="1"/>
    <col min="4872" max="4872" width="2" customWidth="1"/>
    <col min="4873" max="4873" width="11" customWidth="1"/>
    <col min="4874" max="4876" width="13" customWidth="1"/>
    <col min="5119" max="5119" width="1" customWidth="1"/>
    <col min="5120" max="5120" width="3" customWidth="1"/>
    <col min="5121" max="5121" width="17" customWidth="1"/>
    <col min="5122" max="5122" width="7" customWidth="1"/>
    <col min="5123" max="5123" width="6" customWidth="1"/>
    <col min="5124" max="5127" width="13" customWidth="1"/>
    <col min="5128" max="5128" width="2" customWidth="1"/>
    <col min="5129" max="5129" width="11" customWidth="1"/>
    <col min="5130" max="5132" width="13" customWidth="1"/>
    <col min="5375" max="5375" width="1" customWidth="1"/>
    <col min="5376" max="5376" width="3" customWidth="1"/>
    <col min="5377" max="5377" width="17" customWidth="1"/>
    <col min="5378" max="5378" width="7" customWidth="1"/>
    <col min="5379" max="5379" width="6" customWidth="1"/>
    <col min="5380" max="5383" width="13" customWidth="1"/>
    <col min="5384" max="5384" width="2" customWidth="1"/>
    <col min="5385" max="5385" width="11" customWidth="1"/>
    <col min="5386" max="5388" width="13" customWidth="1"/>
    <col min="5631" max="5631" width="1" customWidth="1"/>
    <col min="5632" max="5632" width="3" customWidth="1"/>
    <col min="5633" max="5633" width="17" customWidth="1"/>
    <col min="5634" max="5634" width="7" customWidth="1"/>
    <col min="5635" max="5635" width="6" customWidth="1"/>
    <col min="5636" max="5639" width="13" customWidth="1"/>
    <col min="5640" max="5640" width="2" customWidth="1"/>
    <col min="5641" max="5641" width="11" customWidth="1"/>
    <col min="5642" max="5644" width="13" customWidth="1"/>
    <col min="5887" max="5887" width="1" customWidth="1"/>
    <col min="5888" max="5888" width="3" customWidth="1"/>
    <col min="5889" max="5889" width="17" customWidth="1"/>
    <col min="5890" max="5890" width="7" customWidth="1"/>
    <col min="5891" max="5891" width="6" customWidth="1"/>
    <col min="5892" max="5895" width="13" customWidth="1"/>
    <col min="5896" max="5896" width="2" customWidth="1"/>
    <col min="5897" max="5897" width="11" customWidth="1"/>
    <col min="5898" max="5900" width="13" customWidth="1"/>
    <col min="6143" max="6143" width="1" customWidth="1"/>
    <col min="6144" max="6144" width="3" customWidth="1"/>
    <col min="6145" max="6145" width="17" customWidth="1"/>
    <col min="6146" max="6146" width="7" customWidth="1"/>
    <col min="6147" max="6147" width="6" customWidth="1"/>
    <col min="6148" max="6151" width="13" customWidth="1"/>
    <col min="6152" max="6152" width="2" customWidth="1"/>
    <col min="6153" max="6153" width="11" customWidth="1"/>
    <col min="6154" max="6156" width="13" customWidth="1"/>
    <col min="6399" max="6399" width="1" customWidth="1"/>
    <col min="6400" max="6400" width="3" customWidth="1"/>
    <col min="6401" max="6401" width="17" customWidth="1"/>
    <col min="6402" max="6402" width="7" customWidth="1"/>
    <col min="6403" max="6403" width="6" customWidth="1"/>
    <col min="6404" max="6407" width="13" customWidth="1"/>
    <col min="6408" max="6408" width="2" customWidth="1"/>
    <col min="6409" max="6409" width="11" customWidth="1"/>
    <col min="6410" max="6412" width="13" customWidth="1"/>
    <col min="6655" max="6655" width="1" customWidth="1"/>
    <col min="6656" max="6656" width="3" customWidth="1"/>
    <col min="6657" max="6657" width="17" customWidth="1"/>
    <col min="6658" max="6658" width="7" customWidth="1"/>
    <col min="6659" max="6659" width="6" customWidth="1"/>
    <col min="6660" max="6663" width="13" customWidth="1"/>
    <col min="6664" max="6664" width="2" customWidth="1"/>
    <col min="6665" max="6665" width="11" customWidth="1"/>
    <col min="6666" max="6668" width="13" customWidth="1"/>
    <col min="6911" max="6911" width="1" customWidth="1"/>
    <col min="6912" max="6912" width="3" customWidth="1"/>
    <col min="6913" max="6913" width="17" customWidth="1"/>
    <col min="6914" max="6914" width="7" customWidth="1"/>
    <col min="6915" max="6915" width="6" customWidth="1"/>
    <col min="6916" max="6919" width="13" customWidth="1"/>
    <col min="6920" max="6920" width="2" customWidth="1"/>
    <col min="6921" max="6921" width="11" customWidth="1"/>
    <col min="6922" max="6924" width="13" customWidth="1"/>
    <col min="7167" max="7167" width="1" customWidth="1"/>
    <col min="7168" max="7168" width="3" customWidth="1"/>
    <col min="7169" max="7169" width="17" customWidth="1"/>
    <col min="7170" max="7170" width="7" customWidth="1"/>
    <col min="7171" max="7171" width="6" customWidth="1"/>
    <col min="7172" max="7175" width="13" customWidth="1"/>
    <col min="7176" max="7176" width="2" customWidth="1"/>
    <col min="7177" max="7177" width="11" customWidth="1"/>
    <col min="7178" max="7180" width="13" customWidth="1"/>
    <col min="7423" max="7423" width="1" customWidth="1"/>
    <col min="7424" max="7424" width="3" customWidth="1"/>
    <col min="7425" max="7425" width="17" customWidth="1"/>
    <col min="7426" max="7426" width="7" customWidth="1"/>
    <col min="7427" max="7427" width="6" customWidth="1"/>
    <col min="7428" max="7431" width="13" customWidth="1"/>
    <col min="7432" max="7432" width="2" customWidth="1"/>
    <col min="7433" max="7433" width="11" customWidth="1"/>
    <col min="7434" max="7436" width="13" customWidth="1"/>
    <col min="7679" max="7679" width="1" customWidth="1"/>
    <col min="7680" max="7680" width="3" customWidth="1"/>
    <col min="7681" max="7681" width="17" customWidth="1"/>
    <col min="7682" max="7682" width="7" customWidth="1"/>
    <col min="7683" max="7683" width="6" customWidth="1"/>
    <col min="7684" max="7687" width="13" customWidth="1"/>
    <col min="7688" max="7688" width="2" customWidth="1"/>
    <col min="7689" max="7689" width="11" customWidth="1"/>
    <col min="7690" max="7692" width="13" customWidth="1"/>
    <col min="7935" max="7935" width="1" customWidth="1"/>
    <col min="7936" max="7936" width="3" customWidth="1"/>
    <col min="7937" max="7937" width="17" customWidth="1"/>
    <col min="7938" max="7938" width="7" customWidth="1"/>
    <col min="7939" max="7939" width="6" customWidth="1"/>
    <col min="7940" max="7943" width="13" customWidth="1"/>
    <col min="7944" max="7944" width="2" customWidth="1"/>
    <col min="7945" max="7945" width="11" customWidth="1"/>
    <col min="7946" max="7948" width="13" customWidth="1"/>
    <col min="8191" max="8191" width="1" customWidth="1"/>
    <col min="8192" max="8192" width="3" customWidth="1"/>
    <col min="8193" max="8193" width="17" customWidth="1"/>
    <col min="8194" max="8194" width="7" customWidth="1"/>
    <col min="8195" max="8195" width="6" customWidth="1"/>
    <col min="8196" max="8199" width="13" customWidth="1"/>
    <col min="8200" max="8200" width="2" customWidth="1"/>
    <col min="8201" max="8201" width="11" customWidth="1"/>
    <col min="8202" max="8204" width="13" customWidth="1"/>
    <col min="8447" max="8447" width="1" customWidth="1"/>
    <col min="8448" max="8448" width="3" customWidth="1"/>
    <col min="8449" max="8449" width="17" customWidth="1"/>
    <col min="8450" max="8450" width="7" customWidth="1"/>
    <col min="8451" max="8451" width="6" customWidth="1"/>
    <col min="8452" max="8455" width="13" customWidth="1"/>
    <col min="8456" max="8456" width="2" customWidth="1"/>
    <col min="8457" max="8457" width="11" customWidth="1"/>
    <col min="8458" max="8460" width="13" customWidth="1"/>
    <col min="8703" max="8703" width="1" customWidth="1"/>
    <col min="8704" max="8704" width="3" customWidth="1"/>
    <col min="8705" max="8705" width="17" customWidth="1"/>
    <col min="8706" max="8706" width="7" customWidth="1"/>
    <col min="8707" max="8707" width="6" customWidth="1"/>
    <col min="8708" max="8711" width="13" customWidth="1"/>
    <col min="8712" max="8712" width="2" customWidth="1"/>
    <col min="8713" max="8713" width="11" customWidth="1"/>
    <col min="8714" max="8716" width="13" customWidth="1"/>
    <col min="8959" max="8959" width="1" customWidth="1"/>
    <col min="8960" max="8960" width="3" customWidth="1"/>
    <col min="8961" max="8961" width="17" customWidth="1"/>
    <col min="8962" max="8962" width="7" customWidth="1"/>
    <col min="8963" max="8963" width="6" customWidth="1"/>
    <col min="8964" max="8967" width="13" customWidth="1"/>
    <col min="8968" max="8968" width="2" customWidth="1"/>
    <col min="8969" max="8969" width="11" customWidth="1"/>
    <col min="8970" max="8972" width="13" customWidth="1"/>
    <col min="9215" max="9215" width="1" customWidth="1"/>
    <col min="9216" max="9216" width="3" customWidth="1"/>
    <col min="9217" max="9217" width="17" customWidth="1"/>
    <col min="9218" max="9218" width="7" customWidth="1"/>
    <col min="9219" max="9219" width="6" customWidth="1"/>
    <col min="9220" max="9223" width="13" customWidth="1"/>
    <col min="9224" max="9224" width="2" customWidth="1"/>
    <col min="9225" max="9225" width="11" customWidth="1"/>
    <col min="9226" max="9228" width="13" customWidth="1"/>
    <col min="9471" max="9471" width="1" customWidth="1"/>
    <col min="9472" max="9472" width="3" customWidth="1"/>
    <col min="9473" max="9473" width="17" customWidth="1"/>
    <col min="9474" max="9474" width="7" customWidth="1"/>
    <col min="9475" max="9475" width="6" customWidth="1"/>
    <col min="9476" max="9479" width="13" customWidth="1"/>
    <col min="9480" max="9480" width="2" customWidth="1"/>
    <col min="9481" max="9481" width="11" customWidth="1"/>
    <col min="9482" max="9484" width="13" customWidth="1"/>
    <col min="9727" max="9727" width="1" customWidth="1"/>
    <col min="9728" max="9728" width="3" customWidth="1"/>
    <col min="9729" max="9729" width="17" customWidth="1"/>
    <col min="9730" max="9730" width="7" customWidth="1"/>
    <col min="9731" max="9731" width="6" customWidth="1"/>
    <col min="9732" max="9735" width="13" customWidth="1"/>
    <col min="9736" max="9736" width="2" customWidth="1"/>
    <col min="9737" max="9737" width="11" customWidth="1"/>
    <col min="9738" max="9740" width="13" customWidth="1"/>
    <col min="9983" max="9983" width="1" customWidth="1"/>
    <col min="9984" max="9984" width="3" customWidth="1"/>
    <col min="9985" max="9985" width="17" customWidth="1"/>
    <col min="9986" max="9986" width="7" customWidth="1"/>
    <col min="9987" max="9987" width="6" customWidth="1"/>
    <col min="9988" max="9991" width="13" customWidth="1"/>
    <col min="9992" max="9992" width="2" customWidth="1"/>
    <col min="9993" max="9993" width="11" customWidth="1"/>
    <col min="9994" max="9996" width="13" customWidth="1"/>
    <col min="10239" max="10239" width="1" customWidth="1"/>
    <col min="10240" max="10240" width="3" customWidth="1"/>
    <col min="10241" max="10241" width="17" customWidth="1"/>
    <col min="10242" max="10242" width="7" customWidth="1"/>
    <col min="10243" max="10243" width="6" customWidth="1"/>
    <col min="10244" max="10247" width="13" customWidth="1"/>
    <col min="10248" max="10248" width="2" customWidth="1"/>
    <col min="10249" max="10249" width="11" customWidth="1"/>
    <col min="10250" max="10252" width="13" customWidth="1"/>
    <col min="10495" max="10495" width="1" customWidth="1"/>
    <col min="10496" max="10496" width="3" customWidth="1"/>
    <col min="10497" max="10497" width="17" customWidth="1"/>
    <col min="10498" max="10498" width="7" customWidth="1"/>
    <col min="10499" max="10499" width="6" customWidth="1"/>
    <col min="10500" max="10503" width="13" customWidth="1"/>
    <col min="10504" max="10504" width="2" customWidth="1"/>
    <col min="10505" max="10505" width="11" customWidth="1"/>
    <col min="10506" max="10508" width="13" customWidth="1"/>
    <col min="10751" max="10751" width="1" customWidth="1"/>
    <col min="10752" max="10752" width="3" customWidth="1"/>
    <col min="10753" max="10753" width="17" customWidth="1"/>
    <col min="10754" max="10754" width="7" customWidth="1"/>
    <col min="10755" max="10755" width="6" customWidth="1"/>
    <col min="10756" max="10759" width="13" customWidth="1"/>
    <col min="10760" max="10760" width="2" customWidth="1"/>
    <col min="10761" max="10761" width="11" customWidth="1"/>
    <col min="10762" max="10764" width="13" customWidth="1"/>
    <col min="11007" max="11007" width="1" customWidth="1"/>
    <col min="11008" max="11008" width="3" customWidth="1"/>
    <col min="11009" max="11009" width="17" customWidth="1"/>
    <col min="11010" max="11010" width="7" customWidth="1"/>
    <col min="11011" max="11011" width="6" customWidth="1"/>
    <col min="11012" max="11015" width="13" customWidth="1"/>
    <col min="11016" max="11016" width="2" customWidth="1"/>
    <col min="11017" max="11017" width="11" customWidth="1"/>
    <col min="11018" max="11020" width="13" customWidth="1"/>
    <col min="11263" max="11263" width="1" customWidth="1"/>
    <col min="11264" max="11264" width="3" customWidth="1"/>
    <col min="11265" max="11265" width="17" customWidth="1"/>
    <col min="11266" max="11266" width="7" customWidth="1"/>
    <col min="11267" max="11267" width="6" customWidth="1"/>
    <col min="11268" max="11271" width="13" customWidth="1"/>
    <col min="11272" max="11272" width="2" customWidth="1"/>
    <col min="11273" max="11273" width="11" customWidth="1"/>
    <col min="11274" max="11276" width="13" customWidth="1"/>
    <col min="11519" max="11519" width="1" customWidth="1"/>
    <col min="11520" max="11520" width="3" customWidth="1"/>
    <col min="11521" max="11521" width="17" customWidth="1"/>
    <col min="11522" max="11522" width="7" customWidth="1"/>
    <col min="11523" max="11523" width="6" customWidth="1"/>
    <col min="11524" max="11527" width="13" customWidth="1"/>
    <col min="11528" max="11528" width="2" customWidth="1"/>
    <col min="11529" max="11529" width="11" customWidth="1"/>
    <col min="11530" max="11532" width="13" customWidth="1"/>
    <col min="11775" max="11775" width="1" customWidth="1"/>
    <col min="11776" max="11776" width="3" customWidth="1"/>
    <col min="11777" max="11777" width="17" customWidth="1"/>
    <col min="11778" max="11778" width="7" customWidth="1"/>
    <col min="11779" max="11779" width="6" customWidth="1"/>
    <col min="11780" max="11783" width="13" customWidth="1"/>
    <col min="11784" max="11784" width="2" customWidth="1"/>
    <col min="11785" max="11785" width="11" customWidth="1"/>
    <col min="11786" max="11788" width="13" customWidth="1"/>
    <col min="12031" max="12031" width="1" customWidth="1"/>
    <col min="12032" max="12032" width="3" customWidth="1"/>
    <col min="12033" max="12033" width="17" customWidth="1"/>
    <col min="12034" max="12034" width="7" customWidth="1"/>
    <col min="12035" max="12035" width="6" customWidth="1"/>
    <col min="12036" max="12039" width="13" customWidth="1"/>
    <col min="12040" max="12040" width="2" customWidth="1"/>
    <col min="12041" max="12041" width="11" customWidth="1"/>
    <col min="12042" max="12044" width="13" customWidth="1"/>
    <col min="12287" max="12287" width="1" customWidth="1"/>
    <col min="12288" max="12288" width="3" customWidth="1"/>
    <col min="12289" max="12289" width="17" customWidth="1"/>
    <col min="12290" max="12290" width="7" customWidth="1"/>
    <col min="12291" max="12291" width="6" customWidth="1"/>
    <col min="12292" max="12295" width="13" customWidth="1"/>
    <col min="12296" max="12296" width="2" customWidth="1"/>
    <col min="12297" max="12297" width="11" customWidth="1"/>
    <col min="12298" max="12300" width="13" customWidth="1"/>
    <col min="12543" max="12543" width="1" customWidth="1"/>
    <col min="12544" max="12544" width="3" customWidth="1"/>
    <col min="12545" max="12545" width="17" customWidth="1"/>
    <col min="12546" max="12546" width="7" customWidth="1"/>
    <col min="12547" max="12547" width="6" customWidth="1"/>
    <col min="12548" max="12551" width="13" customWidth="1"/>
    <col min="12552" max="12552" width="2" customWidth="1"/>
    <col min="12553" max="12553" width="11" customWidth="1"/>
    <col min="12554" max="12556" width="13" customWidth="1"/>
    <col min="12799" max="12799" width="1" customWidth="1"/>
    <col min="12800" max="12800" width="3" customWidth="1"/>
    <col min="12801" max="12801" width="17" customWidth="1"/>
    <col min="12802" max="12802" width="7" customWidth="1"/>
    <col min="12803" max="12803" width="6" customWidth="1"/>
    <col min="12804" max="12807" width="13" customWidth="1"/>
    <col min="12808" max="12808" width="2" customWidth="1"/>
    <col min="12809" max="12809" width="11" customWidth="1"/>
    <col min="12810" max="12812" width="13" customWidth="1"/>
    <col min="13055" max="13055" width="1" customWidth="1"/>
    <col min="13056" max="13056" width="3" customWidth="1"/>
    <col min="13057" max="13057" width="17" customWidth="1"/>
    <col min="13058" max="13058" width="7" customWidth="1"/>
    <col min="13059" max="13059" width="6" customWidth="1"/>
    <col min="13060" max="13063" width="13" customWidth="1"/>
    <col min="13064" max="13064" width="2" customWidth="1"/>
    <col min="13065" max="13065" width="11" customWidth="1"/>
    <col min="13066" max="13068" width="13" customWidth="1"/>
    <col min="13311" max="13311" width="1" customWidth="1"/>
    <col min="13312" max="13312" width="3" customWidth="1"/>
    <col min="13313" max="13313" width="17" customWidth="1"/>
    <col min="13314" max="13314" width="7" customWidth="1"/>
    <col min="13315" max="13315" width="6" customWidth="1"/>
    <col min="13316" max="13319" width="13" customWidth="1"/>
    <col min="13320" max="13320" width="2" customWidth="1"/>
    <col min="13321" max="13321" width="11" customWidth="1"/>
    <col min="13322" max="13324" width="13" customWidth="1"/>
    <col min="13567" max="13567" width="1" customWidth="1"/>
    <col min="13568" max="13568" width="3" customWidth="1"/>
    <col min="13569" max="13569" width="17" customWidth="1"/>
    <col min="13570" max="13570" width="7" customWidth="1"/>
    <col min="13571" max="13571" width="6" customWidth="1"/>
    <col min="13572" max="13575" width="13" customWidth="1"/>
    <col min="13576" max="13576" width="2" customWidth="1"/>
    <col min="13577" max="13577" width="11" customWidth="1"/>
    <col min="13578" max="13580" width="13" customWidth="1"/>
    <col min="13823" max="13823" width="1" customWidth="1"/>
    <col min="13824" max="13824" width="3" customWidth="1"/>
    <col min="13825" max="13825" width="17" customWidth="1"/>
    <col min="13826" max="13826" width="7" customWidth="1"/>
    <col min="13827" max="13827" width="6" customWidth="1"/>
    <col min="13828" max="13831" width="13" customWidth="1"/>
    <col min="13832" max="13832" width="2" customWidth="1"/>
    <col min="13833" max="13833" width="11" customWidth="1"/>
    <col min="13834" max="13836" width="13" customWidth="1"/>
    <col min="14079" max="14079" width="1" customWidth="1"/>
    <col min="14080" max="14080" width="3" customWidth="1"/>
    <col min="14081" max="14081" width="17" customWidth="1"/>
    <col min="14082" max="14082" width="7" customWidth="1"/>
    <col min="14083" max="14083" width="6" customWidth="1"/>
    <col min="14084" max="14087" width="13" customWidth="1"/>
    <col min="14088" max="14088" width="2" customWidth="1"/>
    <col min="14089" max="14089" width="11" customWidth="1"/>
    <col min="14090" max="14092" width="13" customWidth="1"/>
    <col min="14335" max="14335" width="1" customWidth="1"/>
    <col min="14336" max="14336" width="3" customWidth="1"/>
    <col min="14337" max="14337" width="17" customWidth="1"/>
    <col min="14338" max="14338" width="7" customWidth="1"/>
    <col min="14339" max="14339" width="6" customWidth="1"/>
    <col min="14340" max="14343" width="13" customWidth="1"/>
    <col min="14344" max="14344" width="2" customWidth="1"/>
    <col min="14345" max="14345" width="11" customWidth="1"/>
    <col min="14346" max="14348" width="13" customWidth="1"/>
    <col min="14591" max="14591" width="1" customWidth="1"/>
    <col min="14592" max="14592" width="3" customWidth="1"/>
    <col min="14593" max="14593" width="17" customWidth="1"/>
    <col min="14594" max="14594" width="7" customWidth="1"/>
    <col min="14595" max="14595" width="6" customWidth="1"/>
    <col min="14596" max="14599" width="13" customWidth="1"/>
    <col min="14600" max="14600" width="2" customWidth="1"/>
    <col min="14601" max="14601" width="11" customWidth="1"/>
    <col min="14602" max="14604" width="13" customWidth="1"/>
    <col min="14847" max="14847" width="1" customWidth="1"/>
    <col min="14848" max="14848" width="3" customWidth="1"/>
    <col min="14849" max="14849" width="17" customWidth="1"/>
    <col min="14850" max="14850" width="7" customWidth="1"/>
    <col min="14851" max="14851" width="6" customWidth="1"/>
    <col min="14852" max="14855" width="13" customWidth="1"/>
    <col min="14856" max="14856" width="2" customWidth="1"/>
    <col min="14857" max="14857" width="11" customWidth="1"/>
    <col min="14858" max="14860" width="13" customWidth="1"/>
    <col min="15103" max="15103" width="1" customWidth="1"/>
    <col min="15104" max="15104" width="3" customWidth="1"/>
    <col min="15105" max="15105" width="17" customWidth="1"/>
    <col min="15106" max="15106" width="7" customWidth="1"/>
    <col min="15107" max="15107" width="6" customWidth="1"/>
    <col min="15108" max="15111" width="13" customWidth="1"/>
    <col min="15112" max="15112" width="2" customWidth="1"/>
    <col min="15113" max="15113" width="11" customWidth="1"/>
    <col min="15114" max="15116" width="13" customWidth="1"/>
    <col min="15359" max="15359" width="1" customWidth="1"/>
    <col min="15360" max="15360" width="3" customWidth="1"/>
    <col min="15361" max="15361" width="17" customWidth="1"/>
    <col min="15362" max="15362" width="7" customWidth="1"/>
    <col min="15363" max="15363" width="6" customWidth="1"/>
    <col min="15364" max="15367" width="13" customWidth="1"/>
    <col min="15368" max="15368" width="2" customWidth="1"/>
    <col min="15369" max="15369" width="11" customWidth="1"/>
    <col min="15370" max="15372" width="13" customWidth="1"/>
    <col min="15615" max="15615" width="1" customWidth="1"/>
    <col min="15616" max="15616" width="3" customWidth="1"/>
    <col min="15617" max="15617" width="17" customWidth="1"/>
    <col min="15618" max="15618" width="7" customWidth="1"/>
    <col min="15619" max="15619" width="6" customWidth="1"/>
    <col min="15620" max="15623" width="13" customWidth="1"/>
    <col min="15624" max="15624" width="2" customWidth="1"/>
    <col min="15625" max="15625" width="11" customWidth="1"/>
    <col min="15626" max="15628" width="13" customWidth="1"/>
    <col min="15871" max="15871" width="1" customWidth="1"/>
    <col min="15872" max="15872" width="3" customWidth="1"/>
    <col min="15873" max="15873" width="17" customWidth="1"/>
    <col min="15874" max="15874" width="7" customWidth="1"/>
    <col min="15875" max="15875" width="6" customWidth="1"/>
    <col min="15876" max="15879" width="13" customWidth="1"/>
    <col min="15880" max="15880" width="2" customWidth="1"/>
    <col min="15881" max="15881" width="11" customWidth="1"/>
    <col min="15882" max="15884" width="13" customWidth="1"/>
    <col min="16127" max="16127" width="1" customWidth="1"/>
    <col min="16128" max="16128" width="3" customWidth="1"/>
    <col min="16129" max="16129" width="17" customWidth="1"/>
    <col min="16130" max="16130" width="7" customWidth="1"/>
    <col min="16131" max="16131" width="6" customWidth="1"/>
    <col min="16132" max="16135" width="13" customWidth="1"/>
    <col min="16136" max="16136" width="2" customWidth="1"/>
    <col min="16137" max="16137" width="11" customWidth="1"/>
    <col min="16138" max="16140" width="13" customWidth="1"/>
  </cols>
  <sheetData>
    <row r="1" spans="2:12" ht="2.85" customHeight="1"/>
    <row r="2" spans="2:12" ht="30" customHeight="1">
      <c r="B2" s="320" t="s">
        <v>31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2:12" s="23" customFormat="1" ht="13.7" customHeight="1">
      <c r="B3" s="1"/>
      <c r="C3" s="2"/>
    </row>
    <row r="4" spans="2:12" s="1" customFormat="1" ht="51" customHeight="1">
      <c r="B4" s="324" t="s">
        <v>5</v>
      </c>
      <c r="C4" s="325"/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5" t="s">
        <v>27</v>
      </c>
    </row>
    <row r="5" spans="2:12" ht="18.600000000000001" customHeight="1">
      <c r="B5" s="321" t="s">
        <v>32</v>
      </c>
      <c r="C5" s="322"/>
      <c r="D5" s="322"/>
      <c r="E5" s="322"/>
      <c r="F5" s="322"/>
      <c r="G5" s="322"/>
      <c r="H5" s="322"/>
      <c r="I5" s="322"/>
      <c r="J5" s="322"/>
      <c r="K5" s="322"/>
      <c r="L5" s="323"/>
    </row>
    <row r="6" spans="2:12" ht="18.600000000000001" customHeight="1">
      <c r="B6" s="316" t="s">
        <v>11</v>
      </c>
      <c r="C6" s="317"/>
      <c r="D6" s="317"/>
      <c r="E6" s="317"/>
      <c r="F6" s="317"/>
      <c r="G6" s="317"/>
      <c r="H6" s="317"/>
      <c r="I6" s="317"/>
      <c r="J6" s="317"/>
      <c r="K6" s="317"/>
      <c r="L6" s="318"/>
    </row>
    <row r="7" spans="2:12" s="36" customFormat="1" ht="18.600000000000001" hidden="1" customHeight="1">
      <c r="B7" s="119" t="s">
        <v>12</v>
      </c>
      <c r="C7" s="34">
        <v>2015</v>
      </c>
      <c r="D7" s="35">
        <f>'QG 3'!D7/'QG 2'!D7*100</f>
        <v>69.387103510031849</v>
      </c>
      <c r="E7" s="35">
        <f>'QG 3'!E7/'QG 2'!E7*100</f>
        <v>49.734977132906117</v>
      </c>
      <c r="F7" s="35">
        <f>'QG 3'!F7/'QG 2'!F7*100</f>
        <v>52.891755297312073</v>
      </c>
      <c r="G7" s="35">
        <f>'QG 3'!G7/'QG 2'!G7*100</f>
        <v>81.027007026193459</v>
      </c>
      <c r="H7" s="35">
        <f>'QG 3'!H7/'QG 2'!H7*100</f>
        <v>83.399274736913952</v>
      </c>
      <c r="I7" s="35">
        <f>'QG 3'!I7/'QG 2'!I7*100</f>
        <v>71.225129971632356</v>
      </c>
      <c r="J7" s="35">
        <f>'QG 3'!J7/'QG 2'!J7*100</f>
        <v>82.579910238598217</v>
      </c>
      <c r="K7" s="35">
        <f>'QG 3'!K7/'QG 2'!K7*100</f>
        <v>53.998306037579368</v>
      </c>
      <c r="L7" s="35">
        <f>'QG 3'!L7/'QG 2'!L7*100</f>
        <v>70.645805556118617</v>
      </c>
    </row>
    <row r="8" spans="2:12" s="36" customFormat="1" ht="18.600000000000001" hidden="1" customHeight="1">
      <c r="B8" s="119" t="s">
        <v>13</v>
      </c>
      <c r="C8" s="34">
        <v>2015</v>
      </c>
      <c r="D8" s="35">
        <f>'QG 3'!D8/'QG 2'!D8*100</f>
        <v>82.933523764562551</v>
      </c>
      <c r="E8" s="35">
        <f>'QG 3'!E8/'QG 2'!E8*100</f>
        <v>68.08322198493444</v>
      </c>
      <c r="F8" s="35">
        <f>'QG 3'!F8/'QG 2'!F8*100</f>
        <v>54.847902969899195</v>
      </c>
      <c r="G8" s="35">
        <f>'QG 3'!G8/'QG 2'!G8*100</f>
        <v>83.023547312563423</v>
      </c>
      <c r="H8" s="35">
        <f>'QG 3'!H8/'QG 2'!H8*100</f>
        <v>79.497538390405253</v>
      </c>
      <c r="I8" s="35">
        <f>'QG 3'!I8/'QG 2'!I8*100</f>
        <v>67.803716237030727</v>
      </c>
      <c r="J8" s="35">
        <f>'QG 3'!J8/'QG 2'!J8*100</f>
        <v>78.175211913195653</v>
      </c>
      <c r="K8" s="35">
        <f>'QG 3'!K8/'QG 2'!K8*100</f>
        <v>51.740030136656515</v>
      </c>
      <c r="L8" s="35">
        <f>'QG 3'!L8/'QG 2'!L8*100</f>
        <v>69.777501383976173</v>
      </c>
    </row>
    <row r="9" spans="2:12" s="36" customFormat="1" ht="18.600000000000001" hidden="1" customHeight="1">
      <c r="B9" s="119" t="s">
        <v>14</v>
      </c>
      <c r="C9" s="34">
        <v>2015</v>
      </c>
      <c r="D9" s="35">
        <f>'QG 3'!D9/'QG 2'!D9*100</f>
        <v>72.017869352506594</v>
      </c>
      <c r="E9" s="35">
        <f>'QG 3'!E9/'QG 2'!E9*100</f>
        <v>43.46368583042883</v>
      </c>
      <c r="F9" s="35">
        <f>'QG 3'!F9/'QG 2'!F9*100</f>
        <v>36.108286128121968</v>
      </c>
      <c r="G9" s="35">
        <f>'QG 3'!G9/'QG 2'!G9*100</f>
        <v>83.291229138179489</v>
      </c>
      <c r="H9" s="35">
        <f>'QG 3'!H9/'QG 2'!H9*100</f>
        <v>82.296902322286812</v>
      </c>
      <c r="I9" s="35">
        <f>'QG 3'!I9/'QG 2'!I9*100</f>
        <v>55.050045251605709</v>
      </c>
      <c r="J9" s="35">
        <f>'QG 3'!J9/'QG 2'!J9*100</f>
        <v>69.557751480968548</v>
      </c>
      <c r="K9" s="35">
        <f>'QG 3'!K9/'QG 2'!K9*100</f>
        <v>48.759152709984676</v>
      </c>
      <c r="L9" s="35">
        <f>'QG 3'!L9/'QG 2'!L9*100</f>
        <v>62.589671470636475</v>
      </c>
    </row>
    <row r="10" spans="2:12" s="36" customFormat="1" ht="18.600000000000001" customHeight="1">
      <c r="B10" s="119" t="s">
        <v>15</v>
      </c>
      <c r="C10" s="34">
        <v>2015</v>
      </c>
      <c r="D10" s="35">
        <f>'QG 3'!D10/'QG 2'!D10*100</f>
        <v>66.370701580188239</v>
      </c>
      <c r="E10" s="35">
        <f>'QG 3'!E10/'QG 2'!E10*100</f>
        <v>52.879036055487461</v>
      </c>
      <c r="F10" s="35">
        <f>'QG 3'!F10/'QG 2'!F10*100</f>
        <v>49.887069457206515</v>
      </c>
      <c r="G10" s="35">
        <f>'QG 3'!G10/'QG 2'!G10*100</f>
        <v>85.643874182696109</v>
      </c>
      <c r="H10" s="35">
        <f>'QG 3'!H10/'QG 2'!H10*100</f>
        <v>80.513442069057078</v>
      </c>
      <c r="I10" s="35">
        <f>'QG 3'!I10/'QG 2'!I10*100</f>
        <v>69.315289778895533</v>
      </c>
      <c r="J10" s="35">
        <f>'QG 3'!J10/'QG 2'!J10*100</f>
        <v>71.117717606582389</v>
      </c>
      <c r="K10" s="35">
        <f>'QG 3'!K10/'QG 2'!K10*100</f>
        <v>49.205557634022121</v>
      </c>
      <c r="L10" s="35">
        <f>'QG 3'!L10/'QG 2'!L10*100</f>
        <v>67.245217064019556</v>
      </c>
    </row>
    <row r="11" spans="2:12" s="36" customFormat="1" ht="5.25" customHeight="1">
      <c r="B11" s="326"/>
      <c r="C11" s="327"/>
      <c r="D11" s="327"/>
      <c r="E11" s="327"/>
      <c r="F11" s="327"/>
      <c r="G11" s="327"/>
      <c r="H11" s="327"/>
      <c r="I11" s="327"/>
      <c r="J11" s="327"/>
      <c r="K11" s="327"/>
      <c r="L11" s="328"/>
    </row>
    <row r="12" spans="2:12" s="36" customFormat="1" ht="18.600000000000001" customHeight="1">
      <c r="B12" s="119" t="s">
        <v>12</v>
      </c>
      <c r="C12" s="34">
        <v>2016</v>
      </c>
      <c r="D12" s="35">
        <f>'QG 3'!D12/'QG 2'!D12*100</f>
        <v>55.708078388730229</v>
      </c>
      <c r="E12" s="35">
        <f>'QG 3'!E12/'QG 2'!E12*100</f>
        <v>51.817926527139782</v>
      </c>
      <c r="F12" s="35">
        <f>'QG 3'!F12/'QG 2'!F12*100</f>
        <v>47.552336778513329</v>
      </c>
      <c r="G12" s="35">
        <f>'QG 3'!G12/'QG 2'!G12*100</f>
        <v>76.756826601041766</v>
      </c>
      <c r="H12" s="35">
        <f>'QG 3'!H12/'QG 2'!H12*100</f>
        <v>79.088819435549084</v>
      </c>
      <c r="I12" s="35">
        <f>'QG 3'!I12/'QG 2'!I12*100</f>
        <v>69.562855501417303</v>
      </c>
      <c r="J12" s="35">
        <f>'QG 3'!J12/'QG 2'!J12*100</f>
        <v>78.138365701733164</v>
      </c>
      <c r="K12" s="35">
        <f>'QG 3'!K12/'QG 2'!K12*100</f>
        <v>50.957170917525914</v>
      </c>
      <c r="L12" s="35">
        <f>'QG 3'!L12/'QG 2'!L12*100</f>
        <v>66.552833498261265</v>
      </c>
    </row>
    <row r="13" spans="2:12" s="36" customFormat="1" ht="18.600000000000001" customHeight="1">
      <c r="B13" s="119" t="s">
        <v>13</v>
      </c>
      <c r="C13" s="34">
        <v>2016</v>
      </c>
      <c r="D13" s="35">
        <f>'QG 3'!D13/'QG 2'!D13*100</f>
        <v>82.892381367168738</v>
      </c>
      <c r="E13" s="35">
        <f>'QG 3'!E13/'QG 2'!E13*100</f>
        <v>55.650657551276716</v>
      </c>
      <c r="F13" s="35">
        <f>'QG 3'!F13/'QG 2'!F13*100</f>
        <v>48.27813619903781</v>
      </c>
      <c r="G13" s="35">
        <f>'QG 3'!G13/'QG 2'!G13*100</f>
        <v>83.826901433704819</v>
      </c>
      <c r="H13" s="35">
        <f>'QG 3'!H13/'QG 2'!H13*100</f>
        <v>81.156170741338158</v>
      </c>
      <c r="I13" s="35">
        <f>'QG 3'!I13/'QG 2'!I13*100</f>
        <v>69.521199672513262</v>
      </c>
      <c r="J13" s="35">
        <f>'QG 3'!J13/'QG 2'!J13*100</f>
        <v>77.700450001008306</v>
      </c>
      <c r="K13" s="35">
        <f>'QG 3'!K13/'QG 2'!K13*100</f>
        <v>50.252931521571711</v>
      </c>
      <c r="L13" s="35">
        <f>'QG 3'!L13/'QG 2'!L13*100</f>
        <v>68.222434752420284</v>
      </c>
    </row>
    <row r="14" spans="2:12" s="36" customFormat="1" ht="18.600000000000001" customHeight="1">
      <c r="B14" s="119" t="s">
        <v>14</v>
      </c>
      <c r="C14" s="34">
        <v>2016</v>
      </c>
      <c r="D14" s="35">
        <f>'QG 3'!D14/'QG 2'!D14*100</f>
        <v>79.618312456198524</v>
      </c>
      <c r="E14" s="35">
        <f>'QG 3'!E14/'QG 2'!E14*100</f>
        <v>57.895867750331284</v>
      </c>
      <c r="F14" s="35">
        <f>'QG 3'!F14/'QG 2'!F14*100</f>
        <v>41.74819404103858</v>
      </c>
      <c r="G14" s="35">
        <f>'QG 3'!G14/'QG 2'!G14*100</f>
        <v>85.168857269878146</v>
      </c>
      <c r="H14" s="35">
        <f>'QG 3'!H14/'QG 2'!H14*100</f>
        <v>84.206304254650505</v>
      </c>
      <c r="I14" s="35">
        <f>'QG 3'!I14/'QG 2'!I14*100</f>
        <v>64.490249525172445</v>
      </c>
      <c r="J14" s="35">
        <f>'QG 3'!J14/'QG 2'!J14*100</f>
        <v>74.590072300490888</v>
      </c>
      <c r="K14" s="35">
        <f>'QG 3'!K14/'QG 2'!K14*100</f>
        <v>59.415818395275366</v>
      </c>
      <c r="L14" s="35">
        <f>'QG 3'!L14/'QG 2'!L14*100</f>
        <v>69.217620249065405</v>
      </c>
    </row>
    <row r="15" spans="2:12" s="36" customFormat="1" ht="18.600000000000001" customHeight="1">
      <c r="B15" s="119" t="s">
        <v>15</v>
      </c>
      <c r="C15" s="34">
        <v>2016</v>
      </c>
      <c r="D15" s="35">
        <f>'QG 3'!D15/'QG 2'!D15*100</f>
        <v>65.167565980715622</v>
      </c>
      <c r="E15" s="35">
        <f>'QG 3'!E15/'QG 2'!E15*100</f>
        <v>64.576976508708711</v>
      </c>
      <c r="F15" s="35">
        <f>'QG 3'!F15/'QG 2'!F15*100</f>
        <v>50.983509280478202</v>
      </c>
      <c r="G15" s="35">
        <f>'QG 3'!G15/'QG 2'!G15*100</f>
        <v>86.299881270891646</v>
      </c>
      <c r="H15" s="35">
        <f>'QG 3'!H15/'QG 2'!H15*100</f>
        <v>80.592620643181249</v>
      </c>
      <c r="I15" s="35">
        <f>'QG 3'!I15/'QG 2'!I15*100</f>
        <v>67.403856188111902</v>
      </c>
      <c r="J15" s="35">
        <f>'QG 3'!J15/'QG 2'!J15*100</f>
        <v>72.503645561147493</v>
      </c>
      <c r="K15" s="35">
        <f>'QG 3'!K15/'QG 2'!K15*100</f>
        <v>53.863008822471372</v>
      </c>
      <c r="L15" s="35">
        <f>'QG 3'!L15/'QG 2'!L15*100</f>
        <v>70.862042812809932</v>
      </c>
    </row>
    <row r="16" spans="2:12" s="23" customFormat="1" ht="5.25" customHeight="1"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</row>
    <row r="17" spans="2:12" s="36" customFormat="1" ht="18.600000000000001" customHeight="1">
      <c r="B17" s="119" t="s">
        <v>12</v>
      </c>
      <c r="C17" s="34">
        <v>2017</v>
      </c>
      <c r="D17" s="35">
        <f>'QG 3'!D17/'QG 2'!D17*100</f>
        <v>55.515401733054823</v>
      </c>
      <c r="E17" s="35">
        <f>'QG 3'!E17/'QG 2'!E17*100</f>
        <v>25.281220493602547</v>
      </c>
      <c r="F17" s="35">
        <f>'QG 3'!F17/'QG 2'!F17*100</f>
        <v>44.015291158894406</v>
      </c>
      <c r="G17" s="35">
        <f>'QG 3'!G17/'QG 2'!G17*100</f>
        <v>73.798117833847712</v>
      </c>
      <c r="H17" s="35">
        <f>'QG 3'!H17/'QG 2'!H17*100</f>
        <v>70.888826849080161</v>
      </c>
      <c r="I17" s="35">
        <f>'QG 3'!I17/'QG 2'!I17*100</f>
        <v>65.271044434838487</v>
      </c>
      <c r="J17" s="35">
        <f>'QG 3'!J17/'QG 2'!J17*100</f>
        <v>66.146375914204896</v>
      </c>
      <c r="K17" s="35">
        <f>'QG 3'!K17/'QG 2'!K17*100</f>
        <v>45.575754219488196</v>
      </c>
      <c r="L17" s="35">
        <f>'QG 3'!L17/'QG 2'!L17*100</f>
        <v>60.729812033634886</v>
      </c>
    </row>
    <row r="18" spans="2:12" s="36" customFormat="1" ht="18.600000000000001" customHeight="1">
      <c r="B18" s="119" t="s">
        <v>13</v>
      </c>
      <c r="C18" s="34">
        <v>2017</v>
      </c>
      <c r="D18" s="35">
        <f>'QG 3'!D18/'QG 2'!D18*100</f>
        <v>72.947637460933166</v>
      </c>
      <c r="E18" s="35">
        <f>'QG 3'!E18/'QG 2'!E18*100</f>
        <v>52.513407117299337</v>
      </c>
      <c r="F18" s="35">
        <f>'QG 3'!F18/'QG 2'!F18*100</f>
        <v>44.915924430828404</v>
      </c>
      <c r="G18" s="35">
        <f>'QG 3'!G18/'QG 2'!G18*100</f>
        <v>83.422433525162077</v>
      </c>
      <c r="H18" s="35">
        <f>'QG 3'!H18/'QG 2'!H18*100</f>
        <v>79.361006898458612</v>
      </c>
      <c r="I18" s="35">
        <f>'QG 3'!I18/'QG 2'!I18*100</f>
        <v>67.087631891229776</v>
      </c>
      <c r="J18" s="35">
        <f>'QG 3'!J18/'QG 2'!J18*100</f>
        <v>65.352403722771669</v>
      </c>
      <c r="K18" s="35">
        <f>'QG 3'!K18/'QG 2'!K18*100</f>
        <v>54.62513350016502</v>
      </c>
      <c r="L18" s="35">
        <f>'QG 3'!L18/'QG 2'!L18*100</f>
        <v>66.068966263311978</v>
      </c>
    </row>
    <row r="19" spans="2:12" s="36" customFormat="1" ht="18.600000000000001" customHeight="1">
      <c r="B19" s="119" t="s">
        <v>14</v>
      </c>
      <c r="C19" s="34">
        <v>2017</v>
      </c>
      <c r="D19" s="35">
        <f>'QG 3'!D19/'QG 2'!D19*100</f>
        <v>60.209822613774847</v>
      </c>
      <c r="E19" s="35">
        <f>'QG 3'!E19/'QG 2'!E19*100</f>
        <v>51.780456028960366</v>
      </c>
      <c r="F19" s="35">
        <f>'QG 3'!F19/'QG 2'!F19*100</f>
        <v>46.639284645262507</v>
      </c>
      <c r="G19" s="35">
        <f>'QG 3'!G19/'QG 2'!G19*100</f>
        <v>85.531452304701645</v>
      </c>
      <c r="H19" s="35">
        <f>'QG 3'!H19/'QG 2'!H19*100</f>
        <v>76.870549695223772</v>
      </c>
      <c r="I19" s="35">
        <f>'QG 3'!I19/'QG 2'!I19*100</f>
        <v>63.099881201067419</v>
      </c>
      <c r="J19" s="35">
        <f>'QG 3'!J19/'QG 2'!J19*100</f>
        <v>68.65773375254858</v>
      </c>
      <c r="K19" s="35">
        <f>'QG 3'!K19/'QG 2'!K19*100</f>
        <v>51.262024169766818</v>
      </c>
      <c r="L19" s="35">
        <f>'QG 3'!L19/'QG 2'!L19*100</f>
        <v>65.610438374584106</v>
      </c>
    </row>
    <row r="20" spans="2:12" s="36" customFormat="1" ht="18.600000000000001" customHeight="1">
      <c r="B20" s="232" t="s">
        <v>15</v>
      </c>
      <c r="C20" s="34">
        <v>2017</v>
      </c>
      <c r="D20" s="35">
        <f>'QG 3'!D20/'QG 2'!D20*100</f>
        <v>74.423765432563556</v>
      </c>
      <c r="E20" s="35">
        <f>'QG 3'!E20/'QG 2'!E20*100</f>
        <v>48.709986112770878</v>
      </c>
      <c r="F20" s="35">
        <f>'QG 3'!F20/'QG 2'!F20*100</f>
        <v>45.848314913302232</v>
      </c>
      <c r="G20" s="35">
        <f>'QG 3'!G20/'QG 2'!G20*100</f>
        <v>87.40499745569069</v>
      </c>
      <c r="H20" s="35">
        <f>'QG 3'!H20/'QG 2'!H20*100</f>
        <v>77.598991198722487</v>
      </c>
      <c r="I20" s="35">
        <f>'QG 3'!I20/'QG 2'!I20*100</f>
        <v>65.310833550361963</v>
      </c>
      <c r="J20" s="35">
        <f>'QG 3'!J20/'QG 2'!J20*100</f>
        <v>68.449610830836633</v>
      </c>
      <c r="K20" s="35">
        <f>'QG 3'!K20/'QG 2'!K20*100</f>
        <v>48.515233162940348</v>
      </c>
      <c r="L20" s="35">
        <f>'QG 3'!L20/'QG 2'!L20*100</f>
        <v>66.293764067176042</v>
      </c>
    </row>
    <row r="21" spans="2:12" s="23" customFormat="1" ht="5.25" customHeight="1"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</row>
    <row r="22" spans="2:12" s="36" customFormat="1" ht="18.600000000000001" customHeight="1">
      <c r="B22" s="242" t="s">
        <v>12</v>
      </c>
      <c r="C22" s="34">
        <v>2018</v>
      </c>
      <c r="D22" s="35">
        <f>'QG 3'!D22/'QG 2'!D22*100</f>
        <v>59.115073220449474</v>
      </c>
      <c r="E22" s="35">
        <f>'QG 3'!E22/'QG 2'!E22*100</f>
        <v>45.300147936287708</v>
      </c>
      <c r="F22" s="35">
        <f>'QG 3'!F22/'QG 2'!F22*100</f>
        <v>48.400663693894387</v>
      </c>
      <c r="G22" s="35">
        <f>'QG 3'!G22/'QG 2'!G22*100</f>
        <v>80.968464690199013</v>
      </c>
      <c r="H22" s="35">
        <f>'QG 3'!H22/'QG 2'!H22*100</f>
        <v>73.36857751376796</v>
      </c>
      <c r="I22" s="35">
        <f>'QG 3'!I22/'QG 2'!I22*100</f>
        <v>66.692034370650774</v>
      </c>
      <c r="J22" s="35">
        <f>'QG 3'!J22/'QG 2'!J22*100</f>
        <v>69.485322838052582</v>
      </c>
      <c r="K22" s="35">
        <f>'QG 3'!K22/'QG 2'!K22*100</f>
        <v>50.026247995478215</v>
      </c>
      <c r="L22" s="35">
        <f>'QG 3'!L22/'QG 2'!L22*100</f>
        <v>65.822767326300053</v>
      </c>
    </row>
    <row r="23" spans="2:12" s="36" customFormat="1" ht="18.600000000000001" customHeight="1">
      <c r="B23" s="255" t="s">
        <v>13</v>
      </c>
      <c r="C23" s="34">
        <v>2018</v>
      </c>
      <c r="D23" s="35">
        <f>'QG 3'!D23/'QG 2'!D23*100</f>
        <v>77.901225238401452</v>
      </c>
      <c r="E23" s="35">
        <f>'QG 3'!E23/'QG 2'!E23*100</f>
        <v>46.544391436902757</v>
      </c>
      <c r="F23" s="35">
        <f>'QG 3'!F23/'QG 2'!F23*100</f>
        <v>44.078843606175909</v>
      </c>
      <c r="G23" s="35">
        <f>'QG 3'!G23/'QG 2'!G23*100</f>
        <v>84.615191631902732</v>
      </c>
      <c r="H23" s="35">
        <f>'QG 3'!H23/'QG 2'!H23*100</f>
        <v>77.667565340699682</v>
      </c>
      <c r="I23" s="35">
        <f>'QG 3'!I23/'QG 2'!I23*100</f>
        <v>62.779124510771879</v>
      </c>
      <c r="J23" s="35">
        <f>'QG 3'!J23/'QG 2'!J23*100</f>
        <v>64.754951643375151</v>
      </c>
      <c r="K23" s="35">
        <f>'QG 3'!K23/'QG 2'!K23*100</f>
        <v>51.667783244931442</v>
      </c>
      <c r="L23" s="35">
        <f>'QG 3'!L23/'QG 2'!L23*100</f>
        <v>64.40006328464456</v>
      </c>
    </row>
    <row r="24" spans="2:12" s="3" customFormat="1" ht="18" customHeight="1">
      <c r="B24" s="65" t="s">
        <v>14</v>
      </c>
      <c r="C24" s="25">
        <v>2018</v>
      </c>
      <c r="D24" s="6">
        <f>'QG 3'!D24/'QG 2'!D24*100</f>
        <v>69.960668600540828</v>
      </c>
      <c r="E24" s="6">
        <f>'QG 3'!E24/'QG 2'!E24*100</f>
        <v>48.667083324519808</v>
      </c>
      <c r="F24" s="6">
        <f>'QG 3'!F24/'QG 2'!F24*100</f>
        <v>45.938204964003546</v>
      </c>
      <c r="G24" s="6">
        <f>'QG 3'!G24/'QG 2'!G24*100</f>
        <v>83.904044163757703</v>
      </c>
      <c r="H24" s="6">
        <f>'QG 3'!H24/'QG 2'!H24*100</f>
        <v>70.396994496299229</v>
      </c>
      <c r="I24" s="6">
        <f>'QG 3'!I24/'QG 2'!I24*100</f>
        <v>61.95488865312231</v>
      </c>
      <c r="J24" s="6">
        <f>'QG 3'!J24/'QG 2'!J24*100</f>
        <v>68.362830348234098</v>
      </c>
      <c r="K24" s="6">
        <f>'QG 3'!K24/'QG 2'!K24*100</f>
        <v>51.965250377753712</v>
      </c>
      <c r="L24" s="7">
        <f>'QG 3'!L24/'QG 2'!L24*100</f>
        <v>64.788179610370662</v>
      </c>
    </row>
    <row r="25" spans="2:12" s="3" customFormat="1" ht="18" hidden="1" customHeight="1">
      <c r="B25" s="65" t="s">
        <v>15</v>
      </c>
      <c r="C25" s="25">
        <v>2018</v>
      </c>
      <c r="D25" s="6" t="e">
        <f>'QG 3'!D25/'QG 2'!D25*100</f>
        <v>#DIV/0!</v>
      </c>
      <c r="E25" s="6" t="e">
        <f>'QG 3'!E25/'QG 2'!E25*100</f>
        <v>#DIV/0!</v>
      </c>
      <c r="F25" s="6" t="e">
        <f>'QG 3'!F25/'QG 2'!F25*100</f>
        <v>#DIV/0!</v>
      </c>
      <c r="G25" s="6" t="e">
        <f>'QG 3'!G25/'QG 2'!G25*100</f>
        <v>#DIV/0!</v>
      </c>
      <c r="H25" s="6" t="e">
        <f>'QG 3'!H25/'QG 2'!H25*100</f>
        <v>#DIV/0!</v>
      </c>
      <c r="I25" s="6" t="e">
        <f>'QG 3'!I25/'QG 2'!I25*100</f>
        <v>#DIV/0!</v>
      </c>
      <c r="J25" s="6" t="e">
        <f>'QG 3'!J25/'QG 2'!J25*100</f>
        <v>#DIV/0!</v>
      </c>
      <c r="K25" s="6" t="e">
        <f>'QG 3'!K25/'QG 2'!K25*100</f>
        <v>#DIV/0!</v>
      </c>
      <c r="L25" s="7" t="e">
        <f>'QG 3'!L25/'QG 2'!L25*100</f>
        <v>#DIV/0!</v>
      </c>
    </row>
    <row r="26" spans="2:12" s="23" customFormat="1" ht="18.600000000000001" customHeight="1">
      <c r="B26" s="319" t="s">
        <v>16</v>
      </c>
      <c r="C26" s="319"/>
      <c r="D26" s="319"/>
      <c r="E26" s="319"/>
      <c r="F26" s="319"/>
      <c r="G26" s="319"/>
      <c r="H26" s="319"/>
      <c r="I26" s="319"/>
      <c r="J26" s="319"/>
      <c r="K26" s="319"/>
      <c r="L26" s="319"/>
    </row>
    <row r="27" spans="2:12" s="36" customFormat="1" ht="18.600000000000001" hidden="1" customHeight="1">
      <c r="B27" s="119" t="s">
        <v>12</v>
      </c>
      <c r="C27" s="34">
        <v>2015</v>
      </c>
      <c r="D27" s="35">
        <f>'QG 3'!D68/'QG 2'!D68*100</f>
        <v>60.099286975993152</v>
      </c>
      <c r="E27" s="35">
        <f>'QG 3'!E68/'QG 2'!E68*100</f>
        <v>44.381033161341357</v>
      </c>
      <c r="F27" s="35">
        <f>'QG 3'!F68/'QG 2'!F68*100</f>
        <v>36.569606863613259</v>
      </c>
      <c r="G27" s="35">
        <f>'QG 3'!G68/'QG 2'!G68*100</f>
        <v>74.678977582309727</v>
      </c>
      <c r="H27" s="35">
        <f>'QG 3'!H68/'QG 2'!H68*100</f>
        <v>81.748124963680283</v>
      </c>
      <c r="I27" s="35">
        <f>'QG 3'!I68/'QG 2'!I68*100</f>
        <v>69.629052225264573</v>
      </c>
      <c r="J27" s="35">
        <f>'QG 3'!J68/'QG 2'!J68*100</f>
        <v>82.493944970461712</v>
      </c>
      <c r="K27" s="35">
        <f>'QG 3'!K68/'QG 2'!K68*100</f>
        <v>47.301217763772442</v>
      </c>
      <c r="L27" s="35">
        <f>'QG 3'!L68/'QG 2'!L68*100</f>
        <v>64.682773697268942</v>
      </c>
    </row>
    <row r="28" spans="2:12" s="36" customFormat="1" ht="18.600000000000001" hidden="1" customHeight="1">
      <c r="B28" s="119" t="s">
        <v>13</v>
      </c>
      <c r="C28" s="34">
        <v>2015</v>
      </c>
      <c r="D28" s="35">
        <f>'QG 3'!D69/'QG 2'!D69*100</f>
        <v>73.663023215846536</v>
      </c>
      <c r="E28" s="35">
        <f>'QG 3'!E69/'QG 2'!E69*100</f>
        <v>60.487017532305721</v>
      </c>
      <c r="F28" s="35">
        <f>'QG 3'!F69/'QG 2'!F69*100</f>
        <v>41.576036658930931</v>
      </c>
      <c r="G28" s="35">
        <f>'QG 3'!G69/'QG 2'!G69*100</f>
        <v>80.951514038576008</v>
      </c>
      <c r="H28" s="35">
        <f>'QG 3'!H69/'QG 2'!H69*100</f>
        <v>78.334241648822584</v>
      </c>
      <c r="I28" s="35">
        <f>'QG 3'!I69/'QG 2'!I69*100</f>
        <v>66.891349868603783</v>
      </c>
      <c r="J28" s="35">
        <f>'QG 3'!J69/'QG 2'!J69*100</f>
        <v>78.098815662781149</v>
      </c>
      <c r="K28" s="35">
        <f>'QG 3'!K69/'QG 2'!K69*100</f>
        <v>47.006438310441723</v>
      </c>
      <c r="L28" s="35">
        <f>'QG 3'!L69/'QG 2'!L69*100</f>
        <v>65.725021460376794</v>
      </c>
    </row>
    <row r="29" spans="2:12" s="36" customFormat="1" ht="18.600000000000001" hidden="1" customHeight="1">
      <c r="B29" s="119" t="s">
        <v>14</v>
      </c>
      <c r="C29" s="34">
        <v>2015</v>
      </c>
      <c r="D29" s="35">
        <f>'QG 3'!D70/'QG 2'!D70*100</f>
        <v>68.216500063707059</v>
      </c>
      <c r="E29" s="35">
        <f>'QG 3'!E70/'QG 2'!E70*100</f>
        <v>45.869560617997372</v>
      </c>
      <c r="F29" s="35">
        <f>'QG 3'!F70/'QG 2'!F70*100</f>
        <v>38.545125494823374</v>
      </c>
      <c r="G29" s="35">
        <f>'QG 3'!G70/'QG 2'!G70*100</f>
        <v>82.199865048599989</v>
      </c>
      <c r="H29" s="35">
        <f>'QG 3'!H70/'QG 2'!H70*100</f>
        <v>81.111022785434102</v>
      </c>
      <c r="I29" s="35">
        <f>'QG 3'!I70/'QG 2'!I70*100</f>
        <v>53.604987421343999</v>
      </c>
      <c r="J29" s="35">
        <f>'QG 3'!J70/'QG 2'!J70*100</f>
        <v>69.416608865619395</v>
      </c>
      <c r="K29" s="35">
        <f>'QG 3'!K70/'QG 2'!K70*100</f>
        <v>45.938370054958817</v>
      </c>
      <c r="L29" s="35">
        <f>'QG 3'!L70/'QG 2'!L70*100</f>
        <v>61.880619578955276</v>
      </c>
    </row>
    <row r="30" spans="2:12" s="36" customFormat="1" ht="18.600000000000001" customHeight="1">
      <c r="B30" s="119" t="s">
        <v>15</v>
      </c>
      <c r="C30" s="34">
        <v>2015</v>
      </c>
      <c r="D30" s="35">
        <f>'QG 3'!D71/'QG 2'!D71*100</f>
        <v>60.584145725178509</v>
      </c>
      <c r="E30" s="35">
        <f>'QG 3'!E71/'QG 2'!E71*100</f>
        <v>49.109255502679034</v>
      </c>
      <c r="F30" s="35">
        <f>'QG 3'!F71/'QG 2'!F71*100</f>
        <v>41.797400156204425</v>
      </c>
      <c r="G30" s="35">
        <f>'QG 3'!G71/'QG 2'!G71*100</f>
        <v>83.977073213901249</v>
      </c>
      <c r="H30" s="35">
        <f>'QG 3'!H71/'QG 2'!H71*100</f>
        <v>78.920103018083182</v>
      </c>
      <c r="I30" s="35">
        <f>'QG 3'!I71/'QG 2'!I71*100</f>
        <v>67.645062651719158</v>
      </c>
      <c r="J30" s="35">
        <f>'QG 3'!J71/'QG 2'!J71*100</f>
        <v>70.880750496331515</v>
      </c>
      <c r="K30" s="35">
        <f>'QG 3'!K71/'QG 2'!K71*100</f>
        <v>44.479792209620392</v>
      </c>
      <c r="L30" s="35">
        <f>'QG 3'!L71/'QG 2'!L71*100</f>
        <v>64.064272876622738</v>
      </c>
    </row>
    <row r="31" spans="2:12" s="23" customFormat="1" ht="5.25" customHeight="1">
      <c r="B31" s="174"/>
      <c r="C31" s="175"/>
      <c r="D31" s="175"/>
      <c r="E31" s="175"/>
      <c r="F31" s="175"/>
      <c r="G31" s="175"/>
      <c r="H31" s="175"/>
      <c r="I31" s="175"/>
      <c r="J31" s="175"/>
      <c r="K31" s="175"/>
      <c r="L31" s="176"/>
    </row>
    <row r="32" spans="2:12" s="36" customFormat="1" ht="18.600000000000001" customHeight="1">
      <c r="B32" s="119" t="s">
        <v>12</v>
      </c>
      <c r="C32" s="34">
        <v>2016</v>
      </c>
      <c r="D32" s="35">
        <f>'QG 3'!D73/'QG 2'!D73*100</f>
        <v>47.553486580574727</v>
      </c>
      <c r="E32" s="35">
        <f>'QG 3'!E73/'QG 2'!E73*100</f>
        <v>47.104302694557617</v>
      </c>
      <c r="F32" s="35">
        <f>'QG 3'!F73/'QG 2'!F73*100</f>
        <v>34.226685997613259</v>
      </c>
      <c r="G32" s="35">
        <f>'QG 3'!G73/'QG 2'!G73*100</f>
        <v>72.714529006439491</v>
      </c>
      <c r="H32" s="35">
        <f>'QG 3'!H73/'QG 2'!H73*100</f>
        <v>77.799509665710744</v>
      </c>
      <c r="I32" s="35">
        <f>'QG 3'!I73/'QG 2'!I73*100</f>
        <v>68.073740452217407</v>
      </c>
      <c r="J32" s="35">
        <f>'QG 3'!J73/'QG 2'!J73*100</f>
        <v>78.031440398251533</v>
      </c>
      <c r="K32" s="35">
        <f>'QG 3'!K73/'QG 2'!K73*100</f>
        <v>45.221528824905938</v>
      </c>
      <c r="L32" s="35">
        <f>'QG 3'!L73/'QG 2'!L73*100</f>
        <v>61.948174663284995</v>
      </c>
    </row>
    <row r="33" spans="2:12" s="36" customFormat="1" ht="18.600000000000001" customHeight="1">
      <c r="B33" s="119" t="s">
        <v>13</v>
      </c>
      <c r="C33" s="34">
        <v>2016</v>
      </c>
      <c r="D33" s="35">
        <f>'QG 3'!D74/'QG 2'!D74*100</f>
        <v>74.858381749339443</v>
      </c>
      <c r="E33" s="35">
        <f>'QG 3'!E74/'QG 2'!E74*100</f>
        <v>48.814269517485108</v>
      </c>
      <c r="F33" s="35">
        <f>'QG 3'!F74/'QG 2'!F74*100</f>
        <v>38.412956334660855</v>
      </c>
      <c r="G33" s="35">
        <f>'QG 3'!G74/'QG 2'!G74*100</f>
        <v>81.592954492688207</v>
      </c>
      <c r="H33" s="35">
        <f>'QG 3'!H74/'QG 2'!H74*100</f>
        <v>79.673936915244354</v>
      </c>
      <c r="I33" s="35">
        <f>'QG 3'!I74/'QG 2'!I74*100</f>
        <v>68.059244990612157</v>
      </c>
      <c r="J33" s="35">
        <f>'QG 3'!J74/'QG 2'!J74*100</f>
        <v>77.573670276649693</v>
      </c>
      <c r="K33" s="35">
        <f>'QG 3'!K74/'QG 2'!K74*100</f>
        <v>45.384361237155055</v>
      </c>
      <c r="L33" s="35">
        <f>'QG 3'!L74/'QG 2'!L74*100</f>
        <v>64.379762764818167</v>
      </c>
    </row>
    <row r="34" spans="2:12" s="36" customFormat="1" ht="18.600000000000001" customHeight="1">
      <c r="B34" s="119" t="s">
        <v>14</v>
      </c>
      <c r="C34" s="34">
        <v>2016</v>
      </c>
      <c r="D34" s="35">
        <f>'QG 3'!D75/'QG 2'!D75*100</f>
        <v>72.141820064953293</v>
      </c>
      <c r="E34" s="35">
        <f>'QG 3'!E75/'QG 2'!E75*100</f>
        <v>54.973041092978157</v>
      </c>
      <c r="F34" s="35">
        <f>'QG 3'!F75/'QG 2'!F75*100</f>
        <v>34.003004056947773</v>
      </c>
      <c r="G34" s="35">
        <f>'QG 3'!G75/'QG 2'!G75*100</f>
        <v>82.279180058275685</v>
      </c>
      <c r="H34" s="35">
        <f>'QG 3'!H75/'QG 2'!H75*100</f>
        <v>81.676950251558097</v>
      </c>
      <c r="I34" s="35">
        <f>'QG 3'!I75/'QG 2'!I75*100</f>
        <v>63.497322644761454</v>
      </c>
      <c r="J34" s="35">
        <f>'QG 3'!J75/'QG 2'!J75*100</f>
        <v>74.460802134641142</v>
      </c>
      <c r="K34" s="35">
        <f>'QG 3'!K75/'QG 2'!K75*100</f>
        <v>52.091682086906701</v>
      </c>
      <c r="L34" s="35">
        <f>'QG 3'!L75/'QG 2'!L75*100</f>
        <v>65.263431046063914</v>
      </c>
    </row>
    <row r="35" spans="2:12" s="36" customFormat="1" ht="18.600000000000001" customHeight="1">
      <c r="B35" s="119" t="s">
        <v>15</v>
      </c>
      <c r="C35" s="34">
        <v>2016</v>
      </c>
      <c r="D35" s="35">
        <f>'QG 3'!D76/'QG 2'!D76*100</f>
        <v>59.44510877980381</v>
      </c>
      <c r="E35" s="35">
        <f>'QG 3'!E76/'QG 2'!E76*100</f>
        <v>55.562088593940352</v>
      </c>
      <c r="F35" s="35">
        <f>'QG 3'!F76/'QG 2'!F76*100</f>
        <v>38.507704200247822</v>
      </c>
      <c r="G35" s="35">
        <f>'QG 3'!G76/'QG 2'!G76*100</f>
        <v>84.806924721860639</v>
      </c>
      <c r="H35" s="35">
        <f>'QG 3'!H76/'QG 2'!H76*100</f>
        <v>79.733876276605116</v>
      </c>
      <c r="I35" s="35">
        <f>'QG 3'!I76/'QG 2'!I76*100</f>
        <v>65.124506205774097</v>
      </c>
      <c r="J35" s="35">
        <f>'QG 3'!J76/'QG 2'!J76*100</f>
        <v>72.349571274230343</v>
      </c>
      <c r="K35" s="35">
        <f>'QG 3'!K76/'QG 2'!K76*100</f>
        <v>48.146518467891433</v>
      </c>
      <c r="L35" s="35">
        <f>'QG 3'!L76/'QG 2'!L76*100</f>
        <v>66.923678587345009</v>
      </c>
    </row>
    <row r="36" spans="2:12" s="23" customFormat="1" ht="5.25" customHeight="1">
      <c r="B36" s="312"/>
      <c r="C36" s="313"/>
      <c r="D36" s="313"/>
      <c r="E36" s="313"/>
      <c r="F36" s="313"/>
      <c r="G36" s="313"/>
      <c r="H36" s="313"/>
      <c r="I36" s="313"/>
      <c r="J36" s="313"/>
      <c r="K36" s="313"/>
      <c r="L36" s="314"/>
    </row>
    <row r="37" spans="2:12" s="36" customFormat="1" ht="18.600000000000001" customHeight="1">
      <c r="B37" s="119" t="s">
        <v>12</v>
      </c>
      <c r="C37" s="34">
        <v>2017</v>
      </c>
      <c r="D37" s="35">
        <f>'QG 3'!D78/'QG 2'!D78*100</f>
        <v>48.649856011359219</v>
      </c>
      <c r="E37" s="35">
        <f>'QG 3'!E78/'QG 2'!E78*100</f>
        <v>21.519903349357048</v>
      </c>
      <c r="F37" s="35">
        <f>'QG 3'!F78/'QG 2'!F78*100</f>
        <v>33.198764816260613</v>
      </c>
      <c r="G37" s="35">
        <f>'QG 3'!G78/'QG 2'!G78*100</f>
        <v>69.629581745978044</v>
      </c>
      <c r="H37" s="35">
        <f>'QG 3'!H78/'QG 2'!H78*100</f>
        <v>69.60059970849332</v>
      </c>
      <c r="I37" s="35">
        <f>'QG 3'!I78/'QG 2'!I78*100</f>
        <v>62.938857922220002</v>
      </c>
      <c r="J37" s="35">
        <f>'QG 3'!J78/'QG 2'!J78*100</f>
        <v>66.051023036135959</v>
      </c>
      <c r="K37" s="35">
        <f>'QG 3'!K78/'QG 2'!K78*100</f>
        <v>38.854591146601088</v>
      </c>
      <c r="L37" s="35">
        <f>'QG 3'!L78/'QG 2'!L78*100</f>
        <v>56.152907115639231</v>
      </c>
    </row>
    <row r="38" spans="2:12" s="36" customFormat="1" ht="18.600000000000001" customHeight="1">
      <c r="B38" s="119" t="s">
        <v>13</v>
      </c>
      <c r="C38" s="34">
        <v>2017</v>
      </c>
      <c r="D38" s="35">
        <f>'QG 3'!D79/'QG 2'!D79*100</f>
        <v>61.108762295270971</v>
      </c>
      <c r="E38" s="35">
        <f>'QG 3'!E79/'QG 2'!E79*100</f>
        <v>47.860214483575362</v>
      </c>
      <c r="F38" s="35">
        <f>'QG 3'!F79/'QG 2'!F79*100</f>
        <v>35.204516141592876</v>
      </c>
      <c r="G38" s="35">
        <f>'QG 3'!G79/'QG 2'!G79*100</f>
        <v>80.994809440319784</v>
      </c>
      <c r="H38" s="35">
        <f>'QG 3'!H79/'QG 2'!H79*100</f>
        <v>77.406034574518046</v>
      </c>
      <c r="I38" s="35">
        <f>'QG 3'!I79/'QG 2'!I79*100</f>
        <v>65.412307602385482</v>
      </c>
      <c r="J38" s="35">
        <f>'QG 3'!J79/'QG 2'!J79*100</f>
        <v>65.216594419398021</v>
      </c>
      <c r="K38" s="35">
        <f>'QG 3'!K79/'QG 2'!K79*100</f>
        <v>50.282371882197566</v>
      </c>
      <c r="L38" s="35">
        <f>'QG 3'!L79/'QG 2'!L79*100</f>
        <v>62.262521869063946</v>
      </c>
    </row>
    <row r="39" spans="2:12" s="36" customFormat="1" ht="18.600000000000001" customHeight="1">
      <c r="B39" s="119" t="s">
        <v>14</v>
      </c>
      <c r="C39" s="34">
        <v>2017</v>
      </c>
      <c r="D39" s="35">
        <f>'QG 3'!D80/'QG 2'!D80*100</f>
        <v>56.030547665223686</v>
      </c>
      <c r="E39" s="35">
        <f>'QG 3'!E80/'QG 2'!E80*100</f>
        <v>45.349875159421522</v>
      </c>
      <c r="F39" s="35">
        <f>'QG 3'!F80/'QG 2'!F80*100</f>
        <v>38.646246175580792</v>
      </c>
      <c r="G39" s="35">
        <f>'QG 3'!G80/'QG 2'!G80*100</f>
        <v>83.294079320756296</v>
      </c>
      <c r="H39" s="35">
        <f>'QG 3'!H80/'QG 2'!H80*100</f>
        <v>74.910055764698541</v>
      </c>
      <c r="I39" s="35">
        <f>'QG 3'!I80/'QG 2'!I80*100</f>
        <v>62.152860615064562</v>
      </c>
      <c r="J39" s="35">
        <f>'QG 3'!J80/'QG 2'!J80*100</f>
        <v>68.518228498171922</v>
      </c>
      <c r="K39" s="35">
        <f>'QG 3'!K80/'QG 2'!K80*100</f>
        <v>44.587433870842368</v>
      </c>
      <c r="L39" s="35">
        <f>'QG 3'!L80/'QG 2'!L80*100</f>
        <v>61.731786580986082</v>
      </c>
    </row>
    <row r="40" spans="2:12" s="36" customFormat="1" ht="18.600000000000001" customHeight="1">
      <c r="B40" s="232" t="s">
        <v>15</v>
      </c>
      <c r="C40" s="34">
        <v>2017</v>
      </c>
      <c r="D40" s="35">
        <f>'QG 3'!D81/'QG 2'!D81*100</f>
        <v>62.145677584803437</v>
      </c>
      <c r="E40" s="35">
        <f>'QG 3'!E81/'QG 2'!E81*100</f>
        <v>41.260998693418685</v>
      </c>
      <c r="F40" s="35">
        <f>'QG 3'!F81/'QG 2'!F81*100</f>
        <v>36.903226444553042</v>
      </c>
      <c r="G40" s="35">
        <f>'QG 3'!G81/'QG 2'!G81*100</f>
        <v>82.93277054526078</v>
      </c>
      <c r="H40" s="35">
        <f>'QG 3'!H81/'QG 2'!H81*100</f>
        <v>76.77079382734054</v>
      </c>
      <c r="I40" s="35">
        <f>'QG 3'!I81/'QG 2'!I81*100</f>
        <v>63.412229684877666</v>
      </c>
      <c r="J40" s="35">
        <f>'QG 3'!J81/'QG 2'!J81*100</f>
        <v>68.318853404053471</v>
      </c>
      <c r="K40" s="35">
        <f>'QG 3'!K81/'QG 2'!K81*100</f>
        <v>44.105569969445</v>
      </c>
      <c r="L40" s="35">
        <f>'QG 3'!L81/'QG 2'!L81*100</f>
        <v>61.963206166283577</v>
      </c>
    </row>
    <row r="41" spans="2:12" s="23" customFormat="1" ht="5.25" customHeight="1">
      <c r="B41" s="312"/>
      <c r="C41" s="313"/>
      <c r="D41" s="313"/>
      <c r="E41" s="313"/>
      <c r="F41" s="313"/>
      <c r="G41" s="313"/>
      <c r="H41" s="313"/>
      <c r="I41" s="313"/>
      <c r="J41" s="313"/>
      <c r="K41" s="313"/>
      <c r="L41" s="314"/>
    </row>
    <row r="42" spans="2:12" s="36" customFormat="1" ht="18.600000000000001" customHeight="1">
      <c r="B42" s="242" t="s">
        <v>12</v>
      </c>
      <c r="C42" s="34">
        <v>2018</v>
      </c>
      <c r="D42" s="35">
        <f>'QG 3'!D83/'QG 2'!D83*100</f>
        <v>52.05728707037882</v>
      </c>
      <c r="E42" s="35">
        <f>'QG 3'!E83/'QG 2'!E83*100</f>
        <v>40.723091888688579</v>
      </c>
      <c r="F42" s="35">
        <f>'QG 3'!F83/'QG 2'!F83*100</f>
        <v>35.176534328600063</v>
      </c>
      <c r="G42" s="35">
        <f>'QG 3'!G83/'QG 2'!G83*100</f>
        <v>78.399852945189863</v>
      </c>
      <c r="H42" s="35">
        <f>'QG 3'!H83/'QG 2'!H83*100</f>
        <v>72.394694025234188</v>
      </c>
      <c r="I42" s="35">
        <f>'QG 3'!I83/'QG 2'!I83*100</f>
        <v>64.055655330344791</v>
      </c>
      <c r="J42" s="35">
        <f>'QG 3'!J83/'QG 2'!J83*100</f>
        <v>69.391222839294826</v>
      </c>
      <c r="K42" s="35">
        <f>'QG 3'!K83/'QG 2'!K83*100</f>
        <v>41.605950063651996</v>
      </c>
      <c r="L42" s="35">
        <f>'QG 3'!L83/'QG 2'!L83*100</f>
        <v>61.201125212156704</v>
      </c>
    </row>
    <row r="43" spans="2:12" s="36" customFormat="1" ht="18.600000000000001" customHeight="1">
      <c r="B43" s="255" t="s">
        <v>13</v>
      </c>
      <c r="C43" s="34">
        <v>2018</v>
      </c>
      <c r="D43" s="35">
        <f>'QG 3'!D84/'QG 2'!D84*100</f>
        <v>60.492819203303419</v>
      </c>
      <c r="E43" s="35">
        <f>'QG 3'!E84/'QG 2'!E84*100</f>
        <v>41.766992707075488</v>
      </c>
      <c r="F43" s="35">
        <f>'QG 3'!F84/'QG 2'!F84*100</f>
        <v>35.274625774271009</v>
      </c>
      <c r="G43" s="35">
        <f>'QG 3'!G84/'QG 2'!G84*100</f>
        <v>82.26237216999742</v>
      </c>
      <c r="H43" s="35">
        <f>'QG 3'!H84/'QG 2'!H84*100</f>
        <v>75.269648112663731</v>
      </c>
      <c r="I43" s="35">
        <f>'QG 3'!I84/'QG 2'!I84*100</f>
        <v>61.797002234120988</v>
      </c>
      <c r="J43" s="35">
        <f>'QG 3'!J84/'QG 2'!J84*100</f>
        <v>64.647881811695925</v>
      </c>
      <c r="K43" s="35">
        <f>'QG 3'!K84/'QG 2'!K84*100</f>
        <v>46.561236272863823</v>
      </c>
      <c r="L43" s="35">
        <f>'QG 3'!L84/'QG 2'!L84*100</f>
        <v>60.3965527401797</v>
      </c>
    </row>
    <row r="44" spans="2:12" s="3" customFormat="1" ht="18" customHeight="1">
      <c r="B44" s="65" t="s">
        <v>14</v>
      </c>
      <c r="C44" s="25">
        <v>2018</v>
      </c>
      <c r="D44" s="6">
        <f>'QG 3'!D85/'QG 2'!D85*100</f>
        <v>61.276098427583591</v>
      </c>
      <c r="E44" s="6">
        <f>'QG 3'!E85/'QG 2'!E85*100</f>
        <v>42.370873628350367</v>
      </c>
      <c r="F44" s="6">
        <f>'QG 3'!F85/'QG 2'!F85*100</f>
        <v>37.739385115150441</v>
      </c>
      <c r="G44" s="6">
        <f>'QG 3'!G85/'QG 2'!G85*100</f>
        <v>81.766394373260255</v>
      </c>
      <c r="H44" s="6">
        <f>'QG 3'!H85/'QG 2'!H85*100</f>
        <v>69.176025789905268</v>
      </c>
      <c r="I44" s="6">
        <f>'QG 3'!I85/'QG 2'!I85*100</f>
        <v>61.038693331832164</v>
      </c>
      <c r="J44" s="6">
        <f>'QG 3'!J85/'QG 2'!J85*100</f>
        <v>68.296933303670301</v>
      </c>
      <c r="K44" s="6">
        <f>'QG 3'!K85/'QG 2'!K85*100</f>
        <v>46.201806778980206</v>
      </c>
      <c r="L44" s="7">
        <f>'QG 3'!L85/'QG 2'!L85*100</f>
        <v>61.145671297185324</v>
      </c>
    </row>
    <row r="45" spans="2:12" s="3" customFormat="1" ht="18" hidden="1" customHeight="1">
      <c r="B45" s="65" t="s">
        <v>15</v>
      </c>
      <c r="C45" s="25">
        <v>2018</v>
      </c>
      <c r="D45" s="6" t="e">
        <f>'QG 3'!D86/'QG 2'!D86*100</f>
        <v>#DIV/0!</v>
      </c>
      <c r="E45" s="6" t="e">
        <f>'QG 3'!E86/'QG 2'!E86*100</f>
        <v>#DIV/0!</v>
      </c>
      <c r="F45" s="6" t="e">
        <f>'QG 3'!F86/'QG 2'!F86*100</f>
        <v>#DIV/0!</v>
      </c>
      <c r="G45" s="6" t="e">
        <f>'QG 3'!G86/'QG 2'!G86*100</f>
        <v>#DIV/0!</v>
      </c>
      <c r="H45" s="6" t="e">
        <f>'QG 3'!H86/'QG 2'!H86*100</f>
        <v>#DIV/0!</v>
      </c>
      <c r="I45" s="6" t="e">
        <f>'QG 3'!I86/'QG 2'!I86*100</f>
        <v>#DIV/0!</v>
      </c>
      <c r="J45" s="6" t="e">
        <f>'QG 3'!J86/'QG 2'!J86*100</f>
        <v>#DIV/0!</v>
      </c>
      <c r="K45" s="6" t="e">
        <f>'QG 3'!K86/'QG 2'!K86*100</f>
        <v>#DIV/0!</v>
      </c>
      <c r="L45" s="7" t="e">
        <f>'QG 3'!L86/'QG 2'!L86*100</f>
        <v>#DIV/0!</v>
      </c>
    </row>
    <row r="46" spans="2:12" s="23" customFormat="1" ht="18.600000000000001" customHeight="1">
      <c r="B46" s="316" t="s">
        <v>17</v>
      </c>
      <c r="C46" s="317"/>
      <c r="D46" s="317"/>
      <c r="E46" s="317"/>
      <c r="F46" s="317"/>
      <c r="G46" s="317"/>
      <c r="H46" s="317"/>
      <c r="I46" s="317"/>
      <c r="J46" s="317"/>
      <c r="K46" s="317"/>
      <c r="L46" s="318"/>
    </row>
    <row r="47" spans="2:12" s="36" customFormat="1" ht="18.600000000000001" hidden="1" customHeight="1">
      <c r="B47" s="119" t="s">
        <v>12</v>
      </c>
      <c r="C47" s="34">
        <v>2015</v>
      </c>
      <c r="D47" s="35">
        <f>'QG 3'!D129/'QG 2'!D129*100</f>
        <v>89.13222615360948</v>
      </c>
      <c r="E47" s="35">
        <f>'QG 3'!E129/'QG 2'!E129*100</f>
        <v>76.863117016933828</v>
      </c>
      <c r="F47" s="35">
        <f>'QG 3'!F129/'QG 2'!F129*100</f>
        <v>68.210636093401106</v>
      </c>
      <c r="G47" s="35">
        <f>'QG 3'!G129/'QG 2'!G129*100</f>
        <v>73.32430221137875</v>
      </c>
      <c r="H47" s="35">
        <f>'QG 3'!H129/'QG 2'!H129*100</f>
        <v>87.156369257294969</v>
      </c>
      <c r="I47" s="35">
        <f>'QG 3'!I129/'QG 2'!I129*100</f>
        <v>74.21205560880027</v>
      </c>
      <c r="J47" s="35">
        <f>'QG 3'!J129/'QG 2'!J129*100</f>
        <v>84.777490079292306</v>
      </c>
      <c r="K47" s="35">
        <f>'QG 3'!K129/'QG 2'!K129*100</f>
        <v>67.566645346776241</v>
      </c>
      <c r="L47" s="35">
        <f>'QG 3'!L129/'QG 2'!L129*100</f>
        <v>71.392051661584077</v>
      </c>
    </row>
    <row r="48" spans="2:12" s="36" customFormat="1" ht="18.600000000000001" hidden="1" customHeight="1">
      <c r="B48" s="119" t="s">
        <v>13</v>
      </c>
      <c r="C48" s="34">
        <v>2015</v>
      </c>
      <c r="D48" s="35">
        <f>'QG 3'!D130/'QG 2'!D130*100</f>
        <v>98.782279510176039</v>
      </c>
      <c r="E48" s="35">
        <f>'QG 3'!E130/'QG 2'!E130*100</f>
        <v>54.193705584729827</v>
      </c>
      <c r="F48" s="35">
        <f>'QG 3'!F130/'QG 2'!F130*100</f>
        <v>62.055154224952084</v>
      </c>
      <c r="G48" s="35">
        <f>'QG 3'!G130/'QG 2'!G130*100</f>
        <v>110.12476752078855</v>
      </c>
      <c r="H48" s="35">
        <f>'QG 3'!H130/'QG 2'!H130*100</f>
        <v>56.37104683275733</v>
      </c>
      <c r="I48" s="35">
        <f>'QG 3'!I130/'QG 2'!I130*100</f>
        <v>78.239539841269973</v>
      </c>
      <c r="J48" s="35">
        <f>'QG 3'!J130/'QG 2'!J130*100</f>
        <v>110.73153126244523</v>
      </c>
      <c r="K48" s="35">
        <f>'QG 3'!K130/'QG 2'!K130*100</f>
        <v>70.033361191825989</v>
      </c>
      <c r="L48" s="35">
        <f>'QG 3'!L130/'QG 2'!L130*100</f>
        <v>69.13944243114959</v>
      </c>
    </row>
    <row r="49" spans="2:12" s="36" customFormat="1" ht="18.600000000000001" hidden="1" customHeight="1">
      <c r="B49" s="119" t="s">
        <v>14</v>
      </c>
      <c r="C49" s="34">
        <v>2015</v>
      </c>
      <c r="D49" s="35">
        <f>'QG 3'!D131/'QG 2'!D131*100</f>
        <v>74.606382051097341</v>
      </c>
      <c r="E49" s="35">
        <f>'QG 3'!E131/'QG 2'!E131*100</f>
        <v>-62.867502680722474</v>
      </c>
      <c r="F49" s="35">
        <f>'QG 3'!F131/'QG 2'!F131*100</f>
        <v>3340.6561662492863</v>
      </c>
      <c r="G49" s="35">
        <f>'QG 3'!G131/'QG 2'!G131*100</f>
        <v>77.260886206680368</v>
      </c>
      <c r="H49" s="35">
        <f>'QG 3'!H131/'QG 2'!H131*100</f>
        <v>46.089214926082846</v>
      </c>
      <c r="I49" s="35">
        <f>'QG 3'!I131/'QG 2'!I131*100</f>
        <v>79.442485828390559</v>
      </c>
      <c r="J49" s="35">
        <f>'QG 3'!J131/'QG 2'!J131*100</f>
        <v>96.036349574632624</v>
      </c>
      <c r="K49" s="35">
        <f>'QG 3'!K131/'QG 2'!K131*100</f>
        <v>42.104445464952029</v>
      </c>
      <c r="L49" s="35">
        <f>'QG 3'!L131/'QG 2'!L131*100</f>
        <v>27.268098772282436</v>
      </c>
    </row>
    <row r="50" spans="2:12" s="36" customFormat="1" ht="18.600000000000001" customHeight="1">
      <c r="B50" s="119" t="s">
        <v>15</v>
      </c>
      <c r="C50" s="34">
        <v>2015</v>
      </c>
      <c r="D50" s="35">
        <f>'QG 3'!D132/'QG 2'!D132*100</f>
        <v>97.75066412142408</v>
      </c>
      <c r="E50" s="35">
        <f>'QG 3'!E132/'QG 2'!E132*100</f>
        <v>64.652647174749362</v>
      </c>
      <c r="F50" s="35">
        <f>'QG 3'!F132/'QG 2'!F132*100</f>
        <v>58.898390954702464</v>
      </c>
      <c r="G50" s="35">
        <f>'QG 3'!G132/'QG 2'!G132*100</f>
        <v>78.924085260643636</v>
      </c>
      <c r="H50" s="35">
        <f>'QG 3'!H132/'QG 2'!H132*100</f>
        <v>80.375808409267947</v>
      </c>
      <c r="I50" s="35">
        <f>'QG 3'!I132/'QG 2'!I132*100</f>
        <v>82.630305168929823</v>
      </c>
      <c r="J50" s="35">
        <f>'QG 3'!J132/'QG 2'!J132*100</f>
        <v>76.17206791437475</v>
      </c>
      <c r="K50" s="35">
        <f>'QG 3'!K132/'QG 2'!K132*100</f>
        <v>63.563133128371284</v>
      </c>
      <c r="L50" s="35">
        <f>'QG 3'!L132/'QG 2'!L132*100</f>
        <v>66.71572395766286</v>
      </c>
    </row>
    <row r="51" spans="2:12" s="23" customFormat="1" ht="5.25" customHeight="1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6"/>
    </row>
    <row r="52" spans="2:12" s="36" customFormat="1" ht="18.600000000000001" customHeight="1">
      <c r="B52" s="119" t="s">
        <v>12</v>
      </c>
      <c r="C52" s="34">
        <v>2016</v>
      </c>
      <c r="D52" s="35">
        <f>'QG 3'!D134/'QG 2'!D134*100</f>
        <v>87.760530995355751</v>
      </c>
      <c r="E52" s="35">
        <f>'QG 3'!E134/'QG 2'!E134*100</f>
        <v>69.433315332049347</v>
      </c>
      <c r="F52" s="35">
        <f>'QG 3'!F134/'QG 2'!F134*100</f>
        <v>80.077460613054214</v>
      </c>
      <c r="G52" s="35">
        <f>'QG 3'!G134/'QG 2'!G134*100</f>
        <v>96.87851054767934</v>
      </c>
      <c r="H52" s="35">
        <f>'QG 3'!H134/'QG 2'!H134*100</f>
        <v>83.587930724415827</v>
      </c>
      <c r="I52" s="35">
        <f>'QG 3'!I134/'QG 2'!I134*100</f>
        <v>84.249219729546141</v>
      </c>
      <c r="J52" s="35">
        <f>'QG 3'!J134/'QG 2'!J134*100</f>
        <v>85.285569281806261</v>
      </c>
      <c r="K52" s="35">
        <f>'QG 3'!K134/'QG 2'!K134*100</f>
        <v>67.459949228959715</v>
      </c>
      <c r="L52" s="35">
        <f>'QG 3'!L134/'QG 2'!L134*100</f>
        <v>80.276651745733503</v>
      </c>
    </row>
    <row r="53" spans="2:12" s="36" customFormat="1" ht="18.600000000000001" customHeight="1">
      <c r="B53" s="119" t="s">
        <v>13</v>
      </c>
      <c r="C53" s="34">
        <v>2016</v>
      </c>
      <c r="D53" s="35">
        <f>'QG 3'!D135/'QG 2'!D135*100</f>
        <v>89.509784871060873</v>
      </c>
      <c r="E53" s="35">
        <f>'QG 3'!E135/'QG 2'!E135*100</f>
        <v>50.455930417022103</v>
      </c>
      <c r="F53" s="35">
        <f>'QG 3'!F135/'QG 2'!F135*100</f>
        <v>63.088345452345088</v>
      </c>
      <c r="G53" s="35">
        <f>'QG 3'!G135/'QG 2'!G135*100</f>
        <v>82.50358024694664</v>
      </c>
      <c r="H53" s="35">
        <f>'QG 3'!H135/'QG 2'!H135*100</f>
        <v>72.645576749332136</v>
      </c>
      <c r="I53" s="35">
        <f>'QG 3'!I135/'QG 2'!I135*100</f>
        <v>87.983395694312819</v>
      </c>
      <c r="J53" s="35">
        <f>'QG 3'!J135/'QG 2'!J135*100</f>
        <v>86.197681557184652</v>
      </c>
      <c r="K53" s="35">
        <f>'QG 3'!K135/'QG 2'!K135*100</f>
        <v>66.051218280757482</v>
      </c>
      <c r="L53" s="35">
        <f>'QG 3'!L135/'QG 2'!L135*100</f>
        <v>67.046421074519941</v>
      </c>
    </row>
    <row r="54" spans="2:12" s="36" customFormat="1" ht="18.600000000000001" customHeight="1">
      <c r="B54" s="119" t="s">
        <v>14</v>
      </c>
      <c r="C54" s="34">
        <v>2016</v>
      </c>
      <c r="D54" s="35">
        <f>'QG 3'!D136/'QG 2'!D136*100</f>
        <v>86.835732532787077</v>
      </c>
      <c r="E54" s="35">
        <f>'QG 3'!E136/'QG 2'!E136*100</f>
        <v>56.469744892505233</v>
      </c>
      <c r="F54" s="35">
        <f>'QG 3'!F136/'QG 2'!F136*100</f>
        <v>68.223534543247808</v>
      </c>
      <c r="G54" s="35">
        <f>'QG 3'!G136/'QG 2'!G136*100</f>
        <v>77.763727825293898</v>
      </c>
      <c r="H54" s="35">
        <f>'QG 3'!H136/'QG 2'!H136*100</f>
        <v>91.842382390425684</v>
      </c>
      <c r="I54" s="35">
        <f>'QG 3'!I136/'QG 2'!I136*100</f>
        <v>81.241466483028361</v>
      </c>
      <c r="J54" s="35">
        <f>'QG 3'!J136/'QG 2'!J136*100</f>
        <v>87.325779743991561</v>
      </c>
      <c r="K54" s="35">
        <f>'QG 3'!K136/'QG 2'!K136*100</f>
        <v>76.166957548761744</v>
      </c>
      <c r="L54" s="35">
        <f>'QG 3'!L136/'QG 2'!L136*100</f>
        <v>74.102237576146635</v>
      </c>
    </row>
    <row r="55" spans="2:12" s="36" customFormat="1" ht="18.600000000000001" customHeight="1">
      <c r="B55" s="119" t="s">
        <v>15</v>
      </c>
      <c r="C55" s="34">
        <v>2016</v>
      </c>
      <c r="D55" s="35">
        <f>'QG 3'!D137/'QG 2'!D137*100</f>
        <v>91.776096920078771</v>
      </c>
      <c r="E55" s="35">
        <f>'QG 3'!E137/'QG 2'!E137*100</f>
        <v>51.821519336978241</v>
      </c>
      <c r="F55" s="35">
        <f>'QG 3'!F137/'QG 2'!F137*100</f>
        <v>70.909942056732262</v>
      </c>
      <c r="G55" s="35">
        <f>'QG 3'!G137/'QG 2'!G137*100</f>
        <v>73.92131984079225</v>
      </c>
      <c r="H55" s="35">
        <f>'QG 3'!H137/'QG 2'!H137*100</f>
        <v>57.154903148418668</v>
      </c>
      <c r="I55" s="35">
        <f>'QG 3'!I137/'QG 2'!I137*100</f>
        <v>95.353010228890838</v>
      </c>
      <c r="J55" s="35">
        <f>'QG 3'!J137/'QG 2'!J137*100</f>
        <v>89.586249215728174</v>
      </c>
      <c r="K55" s="35">
        <f>'QG 3'!K137/'QG 2'!K137*100</f>
        <v>65.280320998974275</v>
      </c>
      <c r="L55" s="35">
        <f>'QG 3'!L137/'QG 2'!L137*100</f>
        <v>68.129011960708326</v>
      </c>
    </row>
    <row r="56" spans="2:12" s="23" customFormat="1" ht="5.25" customHeight="1">
      <c r="B56" s="312"/>
      <c r="C56" s="313"/>
      <c r="D56" s="313"/>
      <c r="E56" s="313"/>
      <c r="F56" s="313"/>
      <c r="G56" s="313"/>
      <c r="H56" s="313"/>
      <c r="I56" s="313"/>
      <c r="J56" s="313"/>
      <c r="K56" s="313"/>
      <c r="L56" s="314"/>
    </row>
    <row r="57" spans="2:12" s="36" customFormat="1" ht="18.600000000000001" customHeight="1">
      <c r="B57" s="119" t="s">
        <v>12</v>
      </c>
      <c r="C57" s="34">
        <v>2017</v>
      </c>
      <c r="D57" s="35">
        <f>'QG 3'!D139/'QG 2'!D139*100</f>
        <v>85.2978308009546</v>
      </c>
      <c r="E57" s="35">
        <f>'QG 3'!E139/'QG 2'!E139*100</f>
        <v>54.581006113033915</v>
      </c>
      <c r="F57" s="35">
        <f>'QG 3'!F139/'QG 2'!F139*100</f>
        <v>77.264940208255325</v>
      </c>
      <c r="G57" s="35">
        <f>'QG 3'!G139/'QG 2'!G139*100</f>
        <v>93.204485556628441</v>
      </c>
      <c r="H57" s="35">
        <f>'QG 3'!H139/'QG 2'!H139*100</f>
        <v>85.466085008843223</v>
      </c>
      <c r="I57" s="35">
        <f>'QG 3'!I139/'QG 2'!I139*100</f>
        <v>95.900149501197944</v>
      </c>
      <c r="J57" s="35">
        <f>'QG 3'!J139/'QG 2'!J139*100</f>
        <v>86.491493597432694</v>
      </c>
      <c r="K57" s="35">
        <f>'QG 3'!K139/'QG 2'!K139*100</f>
        <v>80.517607953810028</v>
      </c>
      <c r="L57" s="35">
        <f>'QG 3'!L139/'QG 2'!L139*100</f>
        <v>82.347586461664463</v>
      </c>
    </row>
    <row r="58" spans="2:12" s="36" customFormat="1" ht="18.600000000000001" customHeight="1">
      <c r="B58" s="119" t="s">
        <v>13</v>
      </c>
      <c r="C58" s="34">
        <v>2017</v>
      </c>
      <c r="D58" s="35">
        <f>'QG 3'!D140/'QG 2'!D140*100</f>
        <v>93.643597906120917</v>
      </c>
      <c r="E58" s="35">
        <f>'QG 3'!E140/'QG 2'!E140*100</f>
        <v>72.070473141383928</v>
      </c>
      <c r="F58" s="35">
        <f>'QG 3'!F140/'QG 2'!F140*100</f>
        <v>79.154212011401967</v>
      </c>
      <c r="G58" s="35">
        <f>'QG 3'!G140/'QG 2'!G140*100</f>
        <v>82.071230065151852</v>
      </c>
      <c r="H58" s="35">
        <f>'QG 3'!H140/'QG 2'!H140*100</f>
        <v>93.690147412684937</v>
      </c>
      <c r="I58" s="35">
        <f>'QG 3'!I140/'QG 2'!I140*100</f>
        <v>89.608611909674394</v>
      </c>
      <c r="J58" s="35">
        <f>'QG 3'!J140/'QG 2'!J140*100</f>
        <v>85.884585587912056</v>
      </c>
      <c r="K58" s="35">
        <f>'QG 3'!K140/'QG 2'!K140*100</f>
        <v>71.295254838367896</v>
      </c>
      <c r="L58" s="35">
        <f>'QG 3'!L140/'QG 2'!L140*100</f>
        <v>78.794317997984152</v>
      </c>
    </row>
    <row r="59" spans="2:12" s="36" customFormat="1" ht="18.600000000000001" customHeight="1">
      <c r="B59" s="119" t="s">
        <v>14</v>
      </c>
      <c r="C59" s="34">
        <v>2017</v>
      </c>
      <c r="D59" s="35">
        <f>'QG 3'!D141/'QG 2'!D141*100</f>
        <v>80.699332004204607</v>
      </c>
      <c r="E59" s="35">
        <f>'QG 3'!E141/'QG 2'!E141*100</f>
        <v>70.686728073411246</v>
      </c>
      <c r="F59" s="35">
        <f>'QG 3'!F141/'QG 2'!F141*100</f>
        <v>76.953442187404576</v>
      </c>
      <c r="G59" s="35">
        <f>'QG 3'!G141/'QG 2'!G141*100</f>
        <v>89.633578925231745</v>
      </c>
      <c r="H59" s="35">
        <f>'QG 3'!H141/'QG 2'!H141*100</f>
        <v>84.422534051237363</v>
      </c>
      <c r="I59" s="35">
        <f>'QG 3'!I141/'QG 2'!I141*100</f>
        <v>79.02711973163818</v>
      </c>
      <c r="J59" s="35">
        <f>'QG 3'!J141/'QG 2'!J141*100</f>
        <v>89.234982260653723</v>
      </c>
      <c r="K59" s="35">
        <f>'QG 3'!K141/'QG 2'!K141*100</f>
        <v>83.400026700464139</v>
      </c>
      <c r="L59" s="35">
        <f>'QG 3'!L141/'QG 2'!L141*100</f>
        <v>80.651941755882689</v>
      </c>
    </row>
    <row r="60" spans="2:12" s="36" customFormat="1" ht="18.600000000000001" customHeight="1">
      <c r="B60" s="232" t="s">
        <v>15</v>
      </c>
      <c r="C60" s="34">
        <v>2017</v>
      </c>
      <c r="D60" s="35">
        <f>'QG 3'!D142/'QG 2'!D142*100</f>
        <v>97.97794873809562</v>
      </c>
      <c r="E60" s="35">
        <f>'QG 3'!E142/'QG 2'!E142*100</f>
        <v>82.688901062941909</v>
      </c>
      <c r="F60" s="35">
        <f>'QG 3'!F142/'QG 2'!F142*100</f>
        <v>74.426396880595021</v>
      </c>
      <c r="G60" s="35">
        <f>'QG 3'!G142/'QG 2'!G142*100</f>
        <v>90.037584539056354</v>
      </c>
      <c r="H60" s="35">
        <f>'QG 3'!H142/'QG 2'!H142*100</f>
        <v>81.848307209711393</v>
      </c>
      <c r="I60" s="35">
        <f>'QG 3'!I142/'QG 2'!I142*100</f>
        <v>89.353610495344142</v>
      </c>
      <c r="J60" s="35">
        <f>'QG 3'!J142/'QG 2'!J142*100</f>
        <v>89.932133002592025</v>
      </c>
      <c r="K60" s="35">
        <f>'QG 3'!K142/'QG 2'!K142*100</f>
        <v>64.177438264720976</v>
      </c>
      <c r="L60" s="35">
        <f>'QG 3'!L142/'QG 2'!L142*100</f>
        <v>78.064708469985277</v>
      </c>
    </row>
    <row r="61" spans="2:12" s="23" customFormat="1" ht="5.25" customHeight="1">
      <c r="B61" s="312"/>
      <c r="C61" s="313"/>
      <c r="D61" s="313"/>
      <c r="E61" s="313"/>
      <c r="F61" s="313"/>
      <c r="G61" s="313"/>
      <c r="H61" s="313"/>
      <c r="I61" s="313"/>
      <c r="J61" s="313"/>
      <c r="K61" s="313"/>
      <c r="L61" s="314"/>
    </row>
    <row r="62" spans="2:12" s="36" customFormat="1" ht="18.600000000000001" customHeight="1">
      <c r="B62" s="242" t="s">
        <v>12</v>
      </c>
      <c r="C62" s="34">
        <v>2018</v>
      </c>
      <c r="D62" s="35">
        <f>'QG 3'!D144/'QG 2'!D144*100</f>
        <v>93.234765409715308</v>
      </c>
      <c r="E62" s="35">
        <f>'QG 3'!E144/'QG 2'!E144*100</f>
        <v>70.699787623818537</v>
      </c>
      <c r="F62" s="35">
        <f>'QG 3'!F144/'QG 2'!F144*100</f>
        <v>80.965340582407165</v>
      </c>
      <c r="G62" s="35">
        <f>'QG 3'!G144/'QG 2'!G144*100</f>
        <v>70.447792482042829</v>
      </c>
      <c r="H62" s="35">
        <f>'QG 3'!H144/'QG 2'!H144*100</f>
        <v>80.220018637207545</v>
      </c>
      <c r="I62" s="35">
        <f>'QG 3'!I144/'QG 2'!I144*100</f>
        <v>84.178035225472868</v>
      </c>
      <c r="J62" s="35">
        <f>'QG 3'!J144/'QG 2'!J144*100</f>
        <v>90.760933911107969</v>
      </c>
      <c r="K62" s="35">
        <f>'QG 3'!K144/'QG 2'!K144*100</f>
        <v>76.679723353266098</v>
      </c>
      <c r="L62" s="35">
        <f>'QG 3'!L144/'QG 2'!L144*100</f>
        <v>77.781658254240398</v>
      </c>
    </row>
    <row r="63" spans="2:12" s="36" customFormat="1" ht="18.600000000000001" customHeight="1">
      <c r="B63" s="255" t="s">
        <v>13</v>
      </c>
      <c r="C63" s="34">
        <v>2018</v>
      </c>
      <c r="D63" s="35">
        <f>'QG 3'!D145/'QG 2'!D145*100</f>
        <v>87.398400605250799</v>
      </c>
      <c r="E63" s="35">
        <f>'QG 3'!E145/'QG 2'!E145*100</f>
        <v>75.757196156972071</v>
      </c>
      <c r="F63" s="35">
        <f>'QG 3'!F145/'QG 2'!F145*100</f>
        <v>83.449072879214825</v>
      </c>
      <c r="G63" s="35">
        <f>'QG 3'!G145/'QG 2'!G145*100</f>
        <v>72.444751883651861</v>
      </c>
      <c r="H63" s="35">
        <f>'QG 3'!H145/'QG 2'!H145*100</f>
        <v>84.021592889456088</v>
      </c>
      <c r="I63" s="35">
        <f>'QG 3'!I145/'QG 2'!I145*100</f>
        <v>55.828389368388407</v>
      </c>
      <c r="J63" s="35">
        <f>'QG 3'!J145/'QG 2'!J145*100</f>
        <v>81.06513153138944</v>
      </c>
      <c r="K63" s="35">
        <f>'QG 3'!K145/'QG 2'!K145*100</f>
        <v>63.241908464905293</v>
      </c>
      <c r="L63" s="35">
        <f>'QG 3'!L145/'QG 2'!L145*100</f>
        <v>74.144078024399391</v>
      </c>
    </row>
    <row r="64" spans="2:12" s="3" customFormat="1" ht="18" customHeight="1">
      <c r="B64" s="65" t="s">
        <v>14</v>
      </c>
      <c r="C64" s="25">
        <v>2018</v>
      </c>
      <c r="D64" s="6">
        <f>'QG 3'!D146/'QG 2'!D146*100</f>
        <v>92.247210207965708</v>
      </c>
      <c r="E64" s="6">
        <f>'QG 3'!E146/'QG 2'!E146*100</f>
        <v>68.471694661745559</v>
      </c>
      <c r="F64" s="6">
        <f>'QG 3'!F146/'QG 2'!F146*100</f>
        <v>83.788851059573275</v>
      </c>
      <c r="G64" s="6">
        <f>'QG 3'!G146/'QG 2'!G146*100</f>
        <v>82.803593907530058</v>
      </c>
      <c r="H64" s="6">
        <f>'QG 3'!H146/'QG 2'!H146*100</f>
        <v>85.052614197577199</v>
      </c>
      <c r="I64" s="6">
        <f>'QG 3'!I146/'QG 2'!I146*100</f>
        <v>55.236091951818587</v>
      </c>
      <c r="J64" s="6">
        <f>'QG 3'!J146/'QG 2'!J146*100</f>
        <v>89.673617930795444</v>
      </c>
      <c r="K64" s="6">
        <f>'QG 3'!K146/'QG 2'!K146*100</f>
        <v>67.158946008457804</v>
      </c>
      <c r="L64" s="7">
        <f>'QG 3'!L146/'QG 2'!L146*100</f>
        <v>75.681092499006041</v>
      </c>
    </row>
    <row r="65" spans="2:12" s="3" customFormat="1" ht="18" hidden="1" customHeight="1">
      <c r="B65" s="65" t="s">
        <v>15</v>
      </c>
      <c r="C65" s="25">
        <v>2018</v>
      </c>
      <c r="D65" s="6" t="e">
        <f>'QG 3'!D147/'QG 2'!D147*100</f>
        <v>#DIV/0!</v>
      </c>
      <c r="E65" s="6" t="e">
        <f>'QG 3'!E147/'QG 2'!E147*100</f>
        <v>#DIV/0!</v>
      </c>
      <c r="F65" s="6" t="e">
        <f>'QG 3'!F147/'QG 2'!F147*100</f>
        <v>#DIV/0!</v>
      </c>
      <c r="G65" s="6" t="e">
        <f>'QG 3'!G147/'QG 2'!G147*100</f>
        <v>#DIV/0!</v>
      </c>
      <c r="H65" s="6" t="e">
        <f>'QG 3'!H147/'QG 2'!H147*100</f>
        <v>#DIV/0!</v>
      </c>
      <c r="I65" s="6" t="e">
        <f>'QG 3'!I147/'QG 2'!I147*100</f>
        <v>#DIV/0!</v>
      </c>
      <c r="J65" s="6" t="e">
        <f>'QG 3'!J147/'QG 2'!J147*100</f>
        <v>#DIV/0!</v>
      </c>
      <c r="K65" s="6" t="e">
        <f>'QG 3'!K147/'QG 2'!K147*100</f>
        <v>#DIV/0!</v>
      </c>
      <c r="L65" s="7" t="e">
        <f>'QG 3'!L147/'QG 2'!L147*100</f>
        <v>#DIV/0!</v>
      </c>
    </row>
    <row r="66" spans="2:12" ht="10.15" customHeight="1"/>
    <row r="67" spans="2:12" s="23" customFormat="1">
      <c r="B67" s="2" t="s">
        <v>76</v>
      </c>
      <c r="C67" s="2"/>
    </row>
  </sheetData>
  <sheetProtection formatCells="0" formatColumns="0" formatRows="0"/>
  <mergeCells count="13">
    <mergeCell ref="B2:L2"/>
    <mergeCell ref="B5:L5"/>
    <mergeCell ref="B4:C4"/>
    <mergeCell ref="B6:L6"/>
    <mergeCell ref="B16:L16"/>
    <mergeCell ref="B11:L11"/>
    <mergeCell ref="B61:L61"/>
    <mergeCell ref="B41:L41"/>
    <mergeCell ref="B21:L21"/>
    <mergeCell ref="B56:L56"/>
    <mergeCell ref="B36:L36"/>
    <mergeCell ref="B46:L46"/>
    <mergeCell ref="B26:L26"/>
  </mergeCells>
  <printOptions horizontalCentered="1"/>
  <pageMargins left="0" right="0" top="0.39370078740157483" bottom="0.39370078740157483" header="0" footer="0.19685039370078741"/>
  <pageSetup paperSize="9" scale="110" fitToHeight="0" orientation="portrait" r:id="rId1"/>
  <headerFooter alignWithMargins="0">
    <oddFooter>&amp;C&amp;P of &amp;N</oddFooter>
  </headerFooter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J26"/>
  <sheetViews>
    <sheetView zoomScaleNormal="100" workbookViewId="0">
      <pane ySplit="4" topLeftCell="A5" activePane="bottomLeft" state="frozen"/>
      <selection pane="bottomLeft" activeCell="M17" sqref="M17"/>
    </sheetView>
  </sheetViews>
  <sheetFormatPr defaultRowHeight="12.75"/>
  <cols>
    <col min="1" max="1" width="2.140625" style="36" customWidth="1"/>
    <col min="2" max="2" width="4.7109375" style="36" customWidth="1"/>
    <col min="3" max="3" width="5" style="48" bestFit="1" customWidth="1"/>
    <col min="4" max="5" width="9.85546875" style="36" customWidth="1"/>
    <col min="6" max="6" width="11" style="36" customWidth="1"/>
    <col min="7" max="10" width="9.85546875" style="36" customWidth="1"/>
    <col min="11" max="11" width="2" style="36" customWidth="1"/>
    <col min="12" max="256" width="9.140625" style="36"/>
    <col min="257" max="257" width="5" style="36" customWidth="1"/>
    <col min="258" max="258" width="4.7109375" style="36" customWidth="1"/>
    <col min="259" max="259" width="6.140625" style="36" customWidth="1"/>
    <col min="260" max="266" width="14.85546875" style="36" customWidth="1"/>
    <col min="267" max="512" width="9.140625" style="36"/>
    <col min="513" max="513" width="5" style="36" customWidth="1"/>
    <col min="514" max="514" width="4.7109375" style="36" customWidth="1"/>
    <col min="515" max="515" width="6.140625" style="36" customWidth="1"/>
    <col min="516" max="522" width="14.85546875" style="36" customWidth="1"/>
    <col min="523" max="768" width="9.140625" style="36"/>
    <col min="769" max="769" width="5" style="36" customWidth="1"/>
    <col min="770" max="770" width="4.7109375" style="36" customWidth="1"/>
    <col min="771" max="771" width="6.140625" style="36" customWidth="1"/>
    <col min="772" max="778" width="14.85546875" style="36" customWidth="1"/>
    <col min="779" max="1024" width="9.140625" style="36"/>
    <col min="1025" max="1025" width="5" style="36" customWidth="1"/>
    <col min="1026" max="1026" width="4.7109375" style="36" customWidth="1"/>
    <col min="1027" max="1027" width="6.140625" style="36" customWidth="1"/>
    <col min="1028" max="1034" width="14.85546875" style="36" customWidth="1"/>
    <col min="1035" max="1280" width="9.140625" style="36"/>
    <col min="1281" max="1281" width="5" style="36" customWidth="1"/>
    <col min="1282" max="1282" width="4.7109375" style="36" customWidth="1"/>
    <col min="1283" max="1283" width="6.140625" style="36" customWidth="1"/>
    <col min="1284" max="1290" width="14.85546875" style="36" customWidth="1"/>
    <col min="1291" max="1536" width="9.140625" style="36"/>
    <col min="1537" max="1537" width="5" style="36" customWidth="1"/>
    <col min="1538" max="1538" width="4.7109375" style="36" customWidth="1"/>
    <col min="1539" max="1539" width="6.140625" style="36" customWidth="1"/>
    <col min="1540" max="1546" width="14.85546875" style="36" customWidth="1"/>
    <col min="1547" max="1792" width="9.140625" style="36"/>
    <col min="1793" max="1793" width="5" style="36" customWidth="1"/>
    <col min="1794" max="1794" width="4.7109375" style="36" customWidth="1"/>
    <col min="1795" max="1795" width="6.140625" style="36" customWidth="1"/>
    <col min="1796" max="1802" width="14.85546875" style="36" customWidth="1"/>
    <col min="1803" max="2048" width="9.140625" style="36"/>
    <col min="2049" max="2049" width="5" style="36" customWidth="1"/>
    <col min="2050" max="2050" width="4.7109375" style="36" customWidth="1"/>
    <col min="2051" max="2051" width="6.140625" style="36" customWidth="1"/>
    <col min="2052" max="2058" width="14.85546875" style="36" customWidth="1"/>
    <col min="2059" max="2304" width="9.140625" style="36"/>
    <col min="2305" max="2305" width="5" style="36" customWidth="1"/>
    <col min="2306" max="2306" width="4.7109375" style="36" customWidth="1"/>
    <col min="2307" max="2307" width="6.140625" style="36" customWidth="1"/>
    <col min="2308" max="2314" width="14.85546875" style="36" customWidth="1"/>
    <col min="2315" max="2560" width="9.140625" style="36"/>
    <col min="2561" max="2561" width="5" style="36" customWidth="1"/>
    <col min="2562" max="2562" width="4.7109375" style="36" customWidth="1"/>
    <col min="2563" max="2563" width="6.140625" style="36" customWidth="1"/>
    <col min="2564" max="2570" width="14.85546875" style="36" customWidth="1"/>
    <col min="2571" max="2816" width="9.140625" style="36"/>
    <col min="2817" max="2817" width="5" style="36" customWidth="1"/>
    <col min="2818" max="2818" width="4.7109375" style="36" customWidth="1"/>
    <col min="2819" max="2819" width="6.140625" style="36" customWidth="1"/>
    <col min="2820" max="2826" width="14.85546875" style="36" customWidth="1"/>
    <col min="2827" max="3072" width="9.140625" style="36"/>
    <col min="3073" max="3073" width="5" style="36" customWidth="1"/>
    <col min="3074" max="3074" width="4.7109375" style="36" customWidth="1"/>
    <col min="3075" max="3075" width="6.140625" style="36" customWidth="1"/>
    <col min="3076" max="3082" width="14.85546875" style="36" customWidth="1"/>
    <col min="3083" max="3328" width="9.140625" style="36"/>
    <col min="3329" max="3329" width="5" style="36" customWidth="1"/>
    <col min="3330" max="3330" width="4.7109375" style="36" customWidth="1"/>
    <col min="3331" max="3331" width="6.140625" style="36" customWidth="1"/>
    <col min="3332" max="3338" width="14.85546875" style="36" customWidth="1"/>
    <col min="3339" max="3584" width="9.140625" style="36"/>
    <col min="3585" max="3585" width="5" style="36" customWidth="1"/>
    <col min="3586" max="3586" width="4.7109375" style="36" customWidth="1"/>
    <col min="3587" max="3587" width="6.140625" style="36" customWidth="1"/>
    <col min="3588" max="3594" width="14.85546875" style="36" customWidth="1"/>
    <col min="3595" max="3840" width="9.140625" style="36"/>
    <col min="3841" max="3841" width="5" style="36" customWidth="1"/>
    <col min="3842" max="3842" width="4.7109375" style="36" customWidth="1"/>
    <col min="3843" max="3843" width="6.140625" style="36" customWidth="1"/>
    <col min="3844" max="3850" width="14.85546875" style="36" customWidth="1"/>
    <col min="3851" max="4096" width="9.140625" style="36"/>
    <col min="4097" max="4097" width="5" style="36" customWidth="1"/>
    <col min="4098" max="4098" width="4.7109375" style="36" customWidth="1"/>
    <col min="4099" max="4099" width="6.140625" style="36" customWidth="1"/>
    <col min="4100" max="4106" width="14.85546875" style="36" customWidth="1"/>
    <col min="4107" max="4352" width="9.140625" style="36"/>
    <col min="4353" max="4353" width="5" style="36" customWidth="1"/>
    <col min="4354" max="4354" width="4.7109375" style="36" customWidth="1"/>
    <col min="4355" max="4355" width="6.140625" style="36" customWidth="1"/>
    <col min="4356" max="4362" width="14.85546875" style="36" customWidth="1"/>
    <col min="4363" max="4608" width="9.140625" style="36"/>
    <col min="4609" max="4609" width="5" style="36" customWidth="1"/>
    <col min="4610" max="4610" width="4.7109375" style="36" customWidth="1"/>
    <col min="4611" max="4611" width="6.140625" style="36" customWidth="1"/>
    <col min="4612" max="4618" width="14.85546875" style="36" customWidth="1"/>
    <col min="4619" max="4864" width="9.140625" style="36"/>
    <col min="4865" max="4865" width="5" style="36" customWidth="1"/>
    <col min="4866" max="4866" width="4.7109375" style="36" customWidth="1"/>
    <col min="4867" max="4867" width="6.140625" style="36" customWidth="1"/>
    <col min="4868" max="4874" width="14.85546875" style="36" customWidth="1"/>
    <col min="4875" max="5120" width="9.140625" style="36"/>
    <col min="5121" max="5121" width="5" style="36" customWidth="1"/>
    <col min="5122" max="5122" width="4.7109375" style="36" customWidth="1"/>
    <col min="5123" max="5123" width="6.140625" style="36" customWidth="1"/>
    <col min="5124" max="5130" width="14.85546875" style="36" customWidth="1"/>
    <col min="5131" max="5376" width="9.140625" style="36"/>
    <col min="5377" max="5377" width="5" style="36" customWidth="1"/>
    <col min="5378" max="5378" width="4.7109375" style="36" customWidth="1"/>
    <col min="5379" max="5379" width="6.140625" style="36" customWidth="1"/>
    <col min="5380" max="5386" width="14.85546875" style="36" customWidth="1"/>
    <col min="5387" max="5632" width="9.140625" style="36"/>
    <col min="5633" max="5633" width="5" style="36" customWidth="1"/>
    <col min="5634" max="5634" width="4.7109375" style="36" customWidth="1"/>
    <col min="5635" max="5635" width="6.140625" style="36" customWidth="1"/>
    <col min="5636" max="5642" width="14.85546875" style="36" customWidth="1"/>
    <col min="5643" max="5888" width="9.140625" style="36"/>
    <col min="5889" max="5889" width="5" style="36" customWidth="1"/>
    <col min="5890" max="5890" width="4.7109375" style="36" customWidth="1"/>
    <col min="5891" max="5891" width="6.140625" style="36" customWidth="1"/>
    <col min="5892" max="5898" width="14.85546875" style="36" customWidth="1"/>
    <col min="5899" max="6144" width="9.140625" style="36"/>
    <col min="6145" max="6145" width="5" style="36" customWidth="1"/>
    <col min="6146" max="6146" width="4.7109375" style="36" customWidth="1"/>
    <col min="6147" max="6147" width="6.140625" style="36" customWidth="1"/>
    <col min="6148" max="6154" width="14.85546875" style="36" customWidth="1"/>
    <col min="6155" max="6400" width="9.140625" style="36"/>
    <col min="6401" max="6401" width="5" style="36" customWidth="1"/>
    <col min="6402" max="6402" width="4.7109375" style="36" customWidth="1"/>
    <col min="6403" max="6403" width="6.140625" style="36" customWidth="1"/>
    <col min="6404" max="6410" width="14.85546875" style="36" customWidth="1"/>
    <col min="6411" max="6656" width="9.140625" style="36"/>
    <col min="6657" max="6657" width="5" style="36" customWidth="1"/>
    <col min="6658" max="6658" width="4.7109375" style="36" customWidth="1"/>
    <col min="6659" max="6659" width="6.140625" style="36" customWidth="1"/>
    <col min="6660" max="6666" width="14.85546875" style="36" customWidth="1"/>
    <col min="6667" max="6912" width="9.140625" style="36"/>
    <col min="6913" max="6913" width="5" style="36" customWidth="1"/>
    <col min="6914" max="6914" width="4.7109375" style="36" customWidth="1"/>
    <col min="6915" max="6915" width="6.140625" style="36" customWidth="1"/>
    <col min="6916" max="6922" width="14.85546875" style="36" customWidth="1"/>
    <col min="6923" max="7168" width="9.140625" style="36"/>
    <col min="7169" max="7169" width="5" style="36" customWidth="1"/>
    <col min="7170" max="7170" width="4.7109375" style="36" customWidth="1"/>
    <col min="7171" max="7171" width="6.140625" style="36" customWidth="1"/>
    <col min="7172" max="7178" width="14.85546875" style="36" customWidth="1"/>
    <col min="7179" max="7424" width="9.140625" style="36"/>
    <col min="7425" max="7425" width="5" style="36" customWidth="1"/>
    <col min="7426" max="7426" width="4.7109375" style="36" customWidth="1"/>
    <col min="7427" max="7427" width="6.140625" style="36" customWidth="1"/>
    <col min="7428" max="7434" width="14.85546875" style="36" customWidth="1"/>
    <col min="7435" max="7680" width="9.140625" style="36"/>
    <col min="7681" max="7681" width="5" style="36" customWidth="1"/>
    <col min="7682" max="7682" width="4.7109375" style="36" customWidth="1"/>
    <col min="7683" max="7683" width="6.140625" style="36" customWidth="1"/>
    <col min="7684" max="7690" width="14.85546875" style="36" customWidth="1"/>
    <col min="7691" max="7936" width="9.140625" style="36"/>
    <col min="7937" max="7937" width="5" style="36" customWidth="1"/>
    <col min="7938" max="7938" width="4.7109375" style="36" customWidth="1"/>
    <col min="7939" max="7939" width="6.140625" style="36" customWidth="1"/>
    <col min="7940" max="7946" width="14.85546875" style="36" customWidth="1"/>
    <col min="7947" max="8192" width="9.140625" style="36"/>
    <col min="8193" max="8193" width="5" style="36" customWidth="1"/>
    <col min="8194" max="8194" width="4.7109375" style="36" customWidth="1"/>
    <col min="8195" max="8195" width="6.140625" style="36" customWidth="1"/>
    <col min="8196" max="8202" width="14.85546875" style="36" customWidth="1"/>
    <col min="8203" max="8448" width="9.140625" style="36"/>
    <col min="8449" max="8449" width="5" style="36" customWidth="1"/>
    <col min="8450" max="8450" width="4.7109375" style="36" customWidth="1"/>
    <col min="8451" max="8451" width="6.140625" style="36" customWidth="1"/>
    <col min="8452" max="8458" width="14.85546875" style="36" customWidth="1"/>
    <col min="8459" max="8704" width="9.140625" style="36"/>
    <col min="8705" max="8705" width="5" style="36" customWidth="1"/>
    <col min="8706" max="8706" width="4.7109375" style="36" customWidth="1"/>
    <col min="8707" max="8707" width="6.140625" style="36" customWidth="1"/>
    <col min="8708" max="8714" width="14.85546875" style="36" customWidth="1"/>
    <col min="8715" max="8960" width="9.140625" style="36"/>
    <col min="8961" max="8961" width="5" style="36" customWidth="1"/>
    <col min="8962" max="8962" width="4.7109375" style="36" customWidth="1"/>
    <col min="8963" max="8963" width="6.140625" style="36" customWidth="1"/>
    <col min="8964" max="8970" width="14.85546875" style="36" customWidth="1"/>
    <col min="8971" max="9216" width="9.140625" style="36"/>
    <col min="9217" max="9217" width="5" style="36" customWidth="1"/>
    <col min="9218" max="9218" width="4.7109375" style="36" customWidth="1"/>
    <col min="9219" max="9219" width="6.140625" style="36" customWidth="1"/>
    <col min="9220" max="9226" width="14.85546875" style="36" customWidth="1"/>
    <col min="9227" max="9472" width="9.140625" style="36"/>
    <col min="9473" max="9473" width="5" style="36" customWidth="1"/>
    <col min="9474" max="9474" width="4.7109375" style="36" customWidth="1"/>
    <col min="9475" max="9475" width="6.140625" style="36" customWidth="1"/>
    <col min="9476" max="9482" width="14.85546875" style="36" customWidth="1"/>
    <col min="9483" max="9728" width="9.140625" style="36"/>
    <col min="9729" max="9729" width="5" style="36" customWidth="1"/>
    <col min="9730" max="9730" width="4.7109375" style="36" customWidth="1"/>
    <col min="9731" max="9731" width="6.140625" style="36" customWidth="1"/>
    <col min="9732" max="9738" width="14.85546875" style="36" customWidth="1"/>
    <col min="9739" max="9984" width="9.140625" style="36"/>
    <col min="9985" max="9985" width="5" style="36" customWidth="1"/>
    <col min="9986" max="9986" width="4.7109375" style="36" customWidth="1"/>
    <col min="9987" max="9987" width="6.140625" style="36" customWidth="1"/>
    <col min="9988" max="9994" width="14.85546875" style="36" customWidth="1"/>
    <col min="9995" max="10240" width="9.140625" style="36"/>
    <col min="10241" max="10241" width="5" style="36" customWidth="1"/>
    <col min="10242" max="10242" width="4.7109375" style="36" customWidth="1"/>
    <col min="10243" max="10243" width="6.140625" style="36" customWidth="1"/>
    <col min="10244" max="10250" width="14.85546875" style="36" customWidth="1"/>
    <col min="10251" max="10496" width="9.140625" style="36"/>
    <col min="10497" max="10497" width="5" style="36" customWidth="1"/>
    <col min="10498" max="10498" width="4.7109375" style="36" customWidth="1"/>
    <col min="10499" max="10499" width="6.140625" style="36" customWidth="1"/>
    <col min="10500" max="10506" width="14.85546875" style="36" customWidth="1"/>
    <col min="10507" max="10752" width="9.140625" style="36"/>
    <col min="10753" max="10753" width="5" style="36" customWidth="1"/>
    <col min="10754" max="10754" width="4.7109375" style="36" customWidth="1"/>
    <col min="10755" max="10755" width="6.140625" style="36" customWidth="1"/>
    <col min="10756" max="10762" width="14.85546875" style="36" customWidth="1"/>
    <col min="10763" max="11008" width="9.140625" style="36"/>
    <col min="11009" max="11009" width="5" style="36" customWidth="1"/>
    <col min="11010" max="11010" width="4.7109375" style="36" customWidth="1"/>
    <col min="11011" max="11011" width="6.140625" style="36" customWidth="1"/>
    <col min="11012" max="11018" width="14.85546875" style="36" customWidth="1"/>
    <col min="11019" max="11264" width="9.140625" style="36"/>
    <col min="11265" max="11265" width="5" style="36" customWidth="1"/>
    <col min="11266" max="11266" width="4.7109375" style="36" customWidth="1"/>
    <col min="11267" max="11267" width="6.140625" style="36" customWidth="1"/>
    <col min="11268" max="11274" width="14.85546875" style="36" customWidth="1"/>
    <col min="11275" max="11520" width="9.140625" style="36"/>
    <col min="11521" max="11521" width="5" style="36" customWidth="1"/>
    <col min="11522" max="11522" width="4.7109375" style="36" customWidth="1"/>
    <col min="11523" max="11523" width="6.140625" style="36" customWidth="1"/>
    <col min="11524" max="11530" width="14.85546875" style="36" customWidth="1"/>
    <col min="11531" max="11776" width="9.140625" style="36"/>
    <col min="11777" max="11777" width="5" style="36" customWidth="1"/>
    <col min="11778" max="11778" width="4.7109375" style="36" customWidth="1"/>
    <col min="11779" max="11779" width="6.140625" style="36" customWidth="1"/>
    <col min="11780" max="11786" width="14.85546875" style="36" customWidth="1"/>
    <col min="11787" max="12032" width="9.140625" style="36"/>
    <col min="12033" max="12033" width="5" style="36" customWidth="1"/>
    <col min="12034" max="12034" width="4.7109375" style="36" customWidth="1"/>
    <col min="12035" max="12035" width="6.140625" style="36" customWidth="1"/>
    <col min="12036" max="12042" width="14.85546875" style="36" customWidth="1"/>
    <col min="12043" max="12288" width="9.140625" style="36"/>
    <col min="12289" max="12289" width="5" style="36" customWidth="1"/>
    <col min="12290" max="12290" width="4.7109375" style="36" customWidth="1"/>
    <col min="12291" max="12291" width="6.140625" style="36" customWidth="1"/>
    <col min="12292" max="12298" width="14.85546875" style="36" customWidth="1"/>
    <col min="12299" max="12544" width="9.140625" style="36"/>
    <col min="12545" max="12545" width="5" style="36" customWidth="1"/>
    <col min="12546" max="12546" width="4.7109375" style="36" customWidth="1"/>
    <col min="12547" max="12547" width="6.140625" style="36" customWidth="1"/>
    <col min="12548" max="12554" width="14.85546875" style="36" customWidth="1"/>
    <col min="12555" max="12800" width="9.140625" style="36"/>
    <col min="12801" max="12801" width="5" style="36" customWidth="1"/>
    <col min="12802" max="12802" width="4.7109375" style="36" customWidth="1"/>
    <col min="12803" max="12803" width="6.140625" style="36" customWidth="1"/>
    <col min="12804" max="12810" width="14.85546875" style="36" customWidth="1"/>
    <col min="12811" max="13056" width="9.140625" style="36"/>
    <col min="13057" max="13057" width="5" style="36" customWidth="1"/>
    <col min="13058" max="13058" width="4.7109375" style="36" customWidth="1"/>
    <col min="13059" max="13059" width="6.140625" style="36" customWidth="1"/>
    <col min="13060" max="13066" width="14.85546875" style="36" customWidth="1"/>
    <col min="13067" max="13312" width="9.140625" style="36"/>
    <col min="13313" max="13313" width="5" style="36" customWidth="1"/>
    <col min="13314" max="13314" width="4.7109375" style="36" customWidth="1"/>
    <col min="13315" max="13315" width="6.140625" style="36" customWidth="1"/>
    <col min="13316" max="13322" width="14.85546875" style="36" customWidth="1"/>
    <col min="13323" max="13568" width="9.140625" style="36"/>
    <col min="13569" max="13569" width="5" style="36" customWidth="1"/>
    <col min="13570" max="13570" width="4.7109375" style="36" customWidth="1"/>
    <col min="13571" max="13571" width="6.140625" style="36" customWidth="1"/>
    <col min="13572" max="13578" width="14.85546875" style="36" customWidth="1"/>
    <col min="13579" max="13824" width="9.140625" style="36"/>
    <col min="13825" max="13825" width="5" style="36" customWidth="1"/>
    <col min="13826" max="13826" width="4.7109375" style="36" customWidth="1"/>
    <col min="13827" max="13827" width="6.140625" style="36" customWidth="1"/>
    <col min="13828" max="13834" width="14.85546875" style="36" customWidth="1"/>
    <col min="13835" max="14080" width="9.140625" style="36"/>
    <col min="14081" max="14081" width="5" style="36" customWidth="1"/>
    <col min="14082" max="14082" width="4.7109375" style="36" customWidth="1"/>
    <col min="14083" max="14083" width="6.140625" style="36" customWidth="1"/>
    <col min="14084" max="14090" width="14.85546875" style="36" customWidth="1"/>
    <col min="14091" max="14336" width="9.140625" style="36"/>
    <col min="14337" max="14337" width="5" style="36" customWidth="1"/>
    <col min="14338" max="14338" width="4.7109375" style="36" customWidth="1"/>
    <col min="14339" max="14339" width="6.140625" style="36" customWidth="1"/>
    <col min="14340" max="14346" width="14.85546875" style="36" customWidth="1"/>
    <col min="14347" max="14592" width="9.140625" style="36"/>
    <col min="14593" max="14593" width="5" style="36" customWidth="1"/>
    <col min="14594" max="14594" width="4.7109375" style="36" customWidth="1"/>
    <col min="14595" max="14595" width="6.140625" style="36" customWidth="1"/>
    <col min="14596" max="14602" width="14.85546875" style="36" customWidth="1"/>
    <col min="14603" max="14848" width="9.140625" style="36"/>
    <col min="14849" max="14849" width="5" style="36" customWidth="1"/>
    <col min="14850" max="14850" width="4.7109375" style="36" customWidth="1"/>
    <col min="14851" max="14851" width="6.140625" style="36" customWidth="1"/>
    <col min="14852" max="14858" width="14.85546875" style="36" customWidth="1"/>
    <col min="14859" max="15104" width="9.140625" style="36"/>
    <col min="15105" max="15105" width="5" style="36" customWidth="1"/>
    <col min="15106" max="15106" width="4.7109375" style="36" customWidth="1"/>
    <col min="15107" max="15107" width="6.140625" style="36" customWidth="1"/>
    <col min="15108" max="15114" width="14.85546875" style="36" customWidth="1"/>
    <col min="15115" max="15360" width="9.140625" style="36"/>
    <col min="15361" max="15361" width="5" style="36" customWidth="1"/>
    <col min="15362" max="15362" width="4.7109375" style="36" customWidth="1"/>
    <col min="15363" max="15363" width="6.140625" style="36" customWidth="1"/>
    <col min="15364" max="15370" width="14.85546875" style="36" customWidth="1"/>
    <col min="15371" max="15616" width="9.140625" style="36"/>
    <col min="15617" max="15617" width="5" style="36" customWidth="1"/>
    <col min="15618" max="15618" width="4.7109375" style="36" customWidth="1"/>
    <col min="15619" max="15619" width="6.140625" style="36" customWidth="1"/>
    <col min="15620" max="15626" width="14.85546875" style="36" customWidth="1"/>
    <col min="15627" max="15872" width="9.140625" style="36"/>
    <col min="15873" max="15873" width="5" style="36" customWidth="1"/>
    <col min="15874" max="15874" width="4.7109375" style="36" customWidth="1"/>
    <col min="15875" max="15875" width="6.140625" style="36" customWidth="1"/>
    <col min="15876" max="15882" width="14.85546875" style="36" customWidth="1"/>
    <col min="15883" max="16128" width="9.140625" style="36"/>
    <col min="16129" max="16129" width="5" style="36" customWidth="1"/>
    <col min="16130" max="16130" width="4.7109375" style="36" customWidth="1"/>
    <col min="16131" max="16131" width="6.140625" style="36" customWidth="1"/>
    <col min="16132" max="16138" width="14.85546875" style="36" customWidth="1"/>
    <col min="16139" max="16384" width="9.140625" style="36"/>
  </cols>
  <sheetData>
    <row r="1" spans="2:10" ht="6.95" customHeight="1"/>
    <row r="2" spans="2:10" ht="30" customHeight="1">
      <c r="B2" s="284" t="s">
        <v>91</v>
      </c>
      <c r="C2" s="284"/>
      <c r="D2" s="284"/>
      <c r="E2" s="284"/>
      <c r="F2" s="284"/>
      <c r="G2" s="284"/>
      <c r="H2" s="284"/>
      <c r="I2" s="284"/>
      <c r="J2" s="284"/>
    </row>
    <row r="3" spans="2:10" ht="11.65" customHeight="1"/>
    <row r="4" spans="2:10" ht="42.6" customHeight="1">
      <c r="B4" s="285" t="s">
        <v>5</v>
      </c>
      <c r="C4" s="286"/>
      <c r="D4" s="85" t="s">
        <v>84</v>
      </c>
      <c r="E4" s="86" t="s">
        <v>85</v>
      </c>
      <c r="F4" s="87" t="s">
        <v>86</v>
      </c>
      <c r="G4" s="87" t="s">
        <v>87</v>
      </c>
      <c r="H4" s="87" t="s">
        <v>88</v>
      </c>
      <c r="I4" s="86" t="s">
        <v>56</v>
      </c>
      <c r="J4" s="88" t="s">
        <v>27</v>
      </c>
    </row>
    <row r="5" spans="2:10" ht="18" customHeight="1">
      <c r="B5" s="287" t="s">
        <v>32</v>
      </c>
      <c r="C5" s="288"/>
      <c r="D5" s="288" t="s">
        <v>32</v>
      </c>
      <c r="E5" s="288" t="s">
        <v>32</v>
      </c>
      <c r="F5" s="288" t="s">
        <v>32</v>
      </c>
      <c r="G5" s="288" t="s">
        <v>32</v>
      </c>
      <c r="H5" s="288" t="s">
        <v>32</v>
      </c>
      <c r="I5" s="288" t="s">
        <v>32</v>
      </c>
      <c r="J5" s="289" t="s">
        <v>32</v>
      </c>
    </row>
    <row r="6" spans="2:10" ht="18.600000000000001" hidden="1" customHeight="1">
      <c r="B6" s="37" t="s">
        <v>12</v>
      </c>
      <c r="C6" s="138">
        <v>2015</v>
      </c>
      <c r="D6" s="38">
        <f>'QG 3.1'!D6/'QG2.1'!D6*100</f>
        <v>52.807230025785643</v>
      </c>
      <c r="E6" s="38">
        <f>'QG 3.1'!E6/'QG2.1'!E6*100</f>
        <v>55.906180276930108</v>
      </c>
      <c r="F6" s="38">
        <f>'QG 3.1'!F6/'QG2.1'!F6*100</f>
        <v>30.303125279552379</v>
      </c>
      <c r="G6" s="38">
        <f>'QG 3.1'!G6/'QG2.1'!G6*100</f>
        <v>62.29601008294101</v>
      </c>
      <c r="H6" s="38">
        <f>'QG 3.1'!H6/'QG2.1'!H6*100</f>
        <v>30.98658675390632</v>
      </c>
      <c r="I6" s="38">
        <f>'QG 3.1'!I6/'QG2.1'!I6*100</f>
        <v>52.942437763677283</v>
      </c>
      <c r="J6" s="38">
        <f>'QG 3.1'!J6/'QG2.1'!J6*100</f>
        <v>47.301217763772442</v>
      </c>
    </row>
    <row r="7" spans="2:10" ht="18.600000000000001" hidden="1" customHeight="1">
      <c r="B7" s="37" t="s">
        <v>13</v>
      </c>
      <c r="C7" s="138">
        <v>2015</v>
      </c>
      <c r="D7" s="38">
        <f>'QG 3.1'!D7/'QG2.1'!D7*100</f>
        <v>56.09796928565666</v>
      </c>
      <c r="E7" s="38">
        <f>'QG 3.1'!E7/'QG2.1'!E7*100</f>
        <v>54.696559762552901</v>
      </c>
      <c r="F7" s="38">
        <f>'QG 3.1'!F7/'QG2.1'!F7*100</f>
        <v>18.690489695594632</v>
      </c>
      <c r="G7" s="38">
        <f>'QG 3.1'!G7/'QG2.1'!G7*100</f>
        <v>57.209551906483711</v>
      </c>
      <c r="H7" s="38">
        <f>'QG 3.1'!H7/'QG2.1'!H7*100</f>
        <v>36.847434360913034</v>
      </c>
      <c r="I7" s="38">
        <f>'QG 3.1'!I7/'QG2.1'!I7*100</f>
        <v>54.627898004265084</v>
      </c>
      <c r="J7" s="38">
        <f>'QG 3.1'!J7/'QG2.1'!J7*100</f>
        <v>47.006438310441723</v>
      </c>
    </row>
    <row r="8" spans="2:10" ht="18.600000000000001" hidden="1" customHeight="1">
      <c r="B8" s="37" t="s">
        <v>14</v>
      </c>
      <c r="C8" s="138">
        <v>2015</v>
      </c>
      <c r="D8" s="38">
        <f>'QG 3.1'!D8/'QG2.1'!D8*100</f>
        <v>63.114627061244498</v>
      </c>
      <c r="E8" s="38">
        <f>'QG 3.1'!E8/'QG2.1'!E8*100</f>
        <v>57.391410105124663</v>
      </c>
      <c r="F8" s="38">
        <f>'QG 3.1'!F8/'QG2.1'!F8*100</f>
        <v>23.980825462252188</v>
      </c>
      <c r="G8" s="38">
        <f>'QG 3.1'!G8/'QG2.1'!G8*100</f>
        <v>54.595955338427352</v>
      </c>
      <c r="H8" s="38">
        <f>'QG 3.1'!H8/'QG2.1'!H8*100</f>
        <v>26.883007820207805</v>
      </c>
      <c r="I8" s="38">
        <f>'QG 3.1'!I8/'QG2.1'!I8*100</f>
        <v>53.777960406122716</v>
      </c>
      <c r="J8" s="38">
        <f>'QG 3.1'!J8/'QG2.1'!J8*100</f>
        <v>45.938370054958817</v>
      </c>
    </row>
    <row r="9" spans="2:10" ht="18.600000000000001" customHeight="1">
      <c r="B9" s="37" t="s">
        <v>15</v>
      </c>
      <c r="C9" s="138">
        <v>2015</v>
      </c>
      <c r="D9" s="38">
        <f>'QG 3.1'!D9/'QG2.1'!D9*100</f>
        <v>62.059345751528404</v>
      </c>
      <c r="E9" s="38">
        <f>'QG 3.1'!E9/'QG2.1'!E9*100</f>
        <v>56.93955940324301</v>
      </c>
      <c r="F9" s="38">
        <f>'QG 3.1'!F9/'QG2.1'!F9*100</f>
        <v>24.057428133543262</v>
      </c>
      <c r="G9" s="38">
        <f>'QG 3.1'!G9/'QG2.1'!G9*100</f>
        <v>46.535482082842343</v>
      </c>
      <c r="H9" s="38">
        <f>'QG 3.1'!H9/'QG2.1'!H9*100</f>
        <v>31.741091114697319</v>
      </c>
      <c r="I9" s="38">
        <f>'QG 3.1'!I9/'QG2.1'!I9*100</f>
        <v>55.726124420488375</v>
      </c>
      <c r="J9" s="38">
        <f>'QG 3.1'!J9/'QG2.1'!J9*100</f>
        <v>44.479792209620392</v>
      </c>
    </row>
    <row r="10" spans="2:10" ht="4.7" customHeight="1">
      <c r="B10" s="177"/>
      <c r="C10" s="178"/>
      <c r="D10" s="178"/>
      <c r="E10" s="178"/>
      <c r="F10" s="178"/>
      <c r="G10" s="178"/>
      <c r="H10" s="178"/>
      <c r="I10" s="178"/>
      <c r="J10" s="179"/>
    </row>
    <row r="11" spans="2:10" ht="18.600000000000001" customHeight="1">
      <c r="B11" s="37" t="s">
        <v>12</v>
      </c>
      <c r="C11" s="137">
        <v>2016</v>
      </c>
      <c r="D11" s="38">
        <f>'QG 3.1'!D11/'QG2.1'!D11*100</f>
        <v>54.976219367598745</v>
      </c>
      <c r="E11" s="38">
        <f>'QG 3.1'!E11/'QG2.1'!E11*100</f>
        <v>56.29792577048012</v>
      </c>
      <c r="F11" s="38">
        <f>'QG 3.1'!F11/'QG2.1'!F11*100</f>
        <v>28.926079304265485</v>
      </c>
      <c r="G11" s="38">
        <f>'QG 3.1'!G11/'QG2.1'!G11*100</f>
        <v>54.215578717917758</v>
      </c>
      <c r="H11" s="38">
        <f>'QG 3.1'!H11/'QG2.1'!H11*100</f>
        <v>20.507042808648151</v>
      </c>
      <c r="I11" s="38">
        <f>'QG 3.1'!I11/'QG2.1'!I11*100</f>
        <v>57.187230578700365</v>
      </c>
      <c r="J11" s="38">
        <f>'QG 3.1'!J11/'QG2.1'!J11*100</f>
        <v>45.221528824905938</v>
      </c>
    </row>
    <row r="12" spans="2:10" ht="18.600000000000001" customHeight="1">
      <c r="B12" s="37" t="s">
        <v>13</v>
      </c>
      <c r="C12" s="137">
        <v>2016</v>
      </c>
      <c r="D12" s="38">
        <f>'QG 3.1'!D12/'QG2.1'!D12*100</f>
        <v>52.024692452566597</v>
      </c>
      <c r="E12" s="38">
        <f>'QG 3.1'!E12/'QG2.1'!E12*100</f>
        <v>52.874958342874578</v>
      </c>
      <c r="F12" s="38">
        <f>'QG 3.1'!F12/'QG2.1'!F12*100</f>
        <v>28.770622849438908</v>
      </c>
      <c r="G12" s="38">
        <f>'QG 3.1'!G12/'QG2.1'!G12*100</f>
        <v>55.034901534880319</v>
      </c>
      <c r="H12" s="38">
        <f>'QG 3.1'!H12/'QG2.1'!H12*100</f>
        <v>29.254960652440793</v>
      </c>
      <c r="I12" s="38">
        <f>'QG 3.1'!I12/'QG2.1'!I12*100</f>
        <v>52.271314149312495</v>
      </c>
      <c r="J12" s="38">
        <f>'QG 3.1'!J12/'QG2.1'!J12*100</f>
        <v>45.384361237155055</v>
      </c>
    </row>
    <row r="13" spans="2:10" ht="18.600000000000001" customHeight="1">
      <c r="B13" s="37" t="s">
        <v>14</v>
      </c>
      <c r="C13" s="137">
        <v>2016</v>
      </c>
      <c r="D13" s="38">
        <f>'QG 3.1'!D13/'QG2.1'!D13*100</f>
        <v>59.480041908366289</v>
      </c>
      <c r="E13" s="38">
        <f>'QG 3.1'!E13/'QG2.1'!E13*100</f>
        <v>59.434975498674561</v>
      </c>
      <c r="F13" s="38">
        <f>'QG 3.1'!F13/'QG2.1'!F13*100</f>
        <v>36.67173054080061</v>
      </c>
      <c r="G13" s="38">
        <f>'QG 3.1'!G13/'QG2.1'!G13*100</f>
        <v>57.271175936069831</v>
      </c>
      <c r="H13" s="38">
        <f>'QG 3.1'!H13/'QG2.1'!H13*100</f>
        <v>34.470866827073912</v>
      </c>
      <c r="I13" s="38">
        <f>'QG 3.1'!I13/'QG2.1'!I13*100</f>
        <v>61.603083988200169</v>
      </c>
      <c r="J13" s="38">
        <f>'QG 3.1'!J13/'QG2.1'!J13*100</f>
        <v>52.091682086906701</v>
      </c>
    </row>
    <row r="14" spans="2:10" ht="18.600000000000001" customHeight="1">
      <c r="B14" s="37" t="s">
        <v>15</v>
      </c>
      <c r="C14" s="137">
        <v>2016</v>
      </c>
      <c r="D14" s="38">
        <f>'QG 3.1'!D14/'QG2.1'!D14*100</f>
        <v>64.005998785790581</v>
      </c>
      <c r="E14" s="38">
        <f>'QG 3.1'!E14/'QG2.1'!E14*100</f>
        <v>59.790262583935295</v>
      </c>
      <c r="F14" s="38">
        <f>'QG 3.1'!F14/'QG2.1'!F14*100</f>
        <v>47.467205773470944</v>
      </c>
      <c r="G14" s="38">
        <f>'QG 3.1'!G14/'QG2.1'!G14*100</f>
        <v>41.270995258283833</v>
      </c>
      <c r="H14" s="38">
        <f>'QG 3.1'!H14/'QG2.1'!H14*100</f>
        <v>30.472482214219067</v>
      </c>
      <c r="I14" s="38">
        <f>'QG 3.1'!I14/'QG2.1'!I14*100</f>
        <v>53.627665496957675</v>
      </c>
      <c r="J14" s="38">
        <f>'QG 3.1'!J14/'QG2.1'!J14*100</f>
        <v>48.146518467891433</v>
      </c>
    </row>
    <row r="15" spans="2:10" ht="4.7" customHeight="1">
      <c r="B15" s="290"/>
      <c r="C15" s="291"/>
      <c r="D15" s="291"/>
      <c r="E15" s="291"/>
      <c r="F15" s="291"/>
      <c r="G15" s="291"/>
      <c r="H15" s="291"/>
      <c r="I15" s="291"/>
      <c r="J15" s="292"/>
    </row>
    <row r="16" spans="2:10" ht="18.600000000000001" customHeight="1">
      <c r="B16" s="37" t="s">
        <v>12</v>
      </c>
      <c r="C16" s="137">
        <v>2017</v>
      </c>
      <c r="D16" s="38">
        <f>'QG 3.1'!D16/'QG2.1'!D16*100</f>
        <v>43.290786200821465</v>
      </c>
      <c r="E16" s="38">
        <f>'QG 3.1'!E16/'QG2.1'!E16*100</f>
        <v>57.925006467015528</v>
      </c>
      <c r="F16" s="38">
        <f>'QG 3.1'!F16/'QG2.1'!F16*100</f>
        <v>24.044558285134045</v>
      </c>
      <c r="G16" s="38">
        <f>'QG 3.1'!G16/'QG2.1'!G16*100</f>
        <v>33.44760827938223</v>
      </c>
      <c r="H16" s="38">
        <f>'QG 3.1'!H16/'QG2.1'!H16*100</f>
        <v>21.549222823365373</v>
      </c>
      <c r="I16" s="38">
        <f>'QG 3.1'!I16/'QG2.1'!I16*100</f>
        <v>47.541521401808687</v>
      </c>
      <c r="J16" s="38">
        <f>'QG 3.1'!J16/'QG2.1'!J16*100</f>
        <v>38.854591146601088</v>
      </c>
    </row>
    <row r="17" spans="2:10" ht="18.600000000000001" customHeight="1">
      <c r="B17" s="37" t="s">
        <v>13</v>
      </c>
      <c r="C17" s="137">
        <v>2017</v>
      </c>
      <c r="D17" s="38">
        <f>'QG 3.1'!D17/'QG2.1'!D17*100</f>
        <v>55.71140418072126</v>
      </c>
      <c r="E17" s="38">
        <f>'QG 3.1'!E17/'QG2.1'!E17*100</f>
        <v>62.049592438332468</v>
      </c>
      <c r="F17" s="38">
        <f>'QG 3.1'!F17/'QG2.1'!F17*100</f>
        <v>31.955323078800195</v>
      </c>
      <c r="G17" s="38">
        <f>'QG 3.1'!G17/'QG2.1'!G17*100</f>
        <v>56.989807119441153</v>
      </c>
      <c r="H17" s="38">
        <f>'QG 3.1'!H17/'QG2.1'!H17*100</f>
        <v>44.247889808362942</v>
      </c>
      <c r="I17" s="38">
        <f>'QG 3.1'!I17/'QG2.1'!I17*100</f>
        <v>51.128154391083591</v>
      </c>
      <c r="J17" s="38">
        <f>'QG 3.1'!J17/'QG2.1'!J17*100</f>
        <v>50.282371882197566</v>
      </c>
    </row>
    <row r="18" spans="2:10" ht="18.600000000000001" customHeight="1">
      <c r="B18" s="37" t="s">
        <v>14</v>
      </c>
      <c r="C18" s="137">
        <v>2017</v>
      </c>
      <c r="D18" s="38">
        <f>'QG 3.1'!D18/'QG2.1'!D18*100</f>
        <v>56.771230748647575</v>
      </c>
      <c r="E18" s="38">
        <f>'QG 3.1'!E18/'QG2.1'!E18*100</f>
        <v>54.669071163116733</v>
      </c>
      <c r="F18" s="38">
        <f>'QG 3.1'!F18/'QG2.1'!F18*100</f>
        <v>22.58703128651678</v>
      </c>
      <c r="G18" s="38">
        <f>'QG 3.1'!G18/'QG2.1'!G18*100</f>
        <v>42.659589829221531</v>
      </c>
      <c r="H18" s="38">
        <f>'QG 3.1'!H18/'QG2.1'!H18*100</f>
        <v>36.803348111445544</v>
      </c>
      <c r="I18" s="38">
        <f>'QG 3.1'!I18/'QG2.1'!I18*100</f>
        <v>51.117525352517767</v>
      </c>
      <c r="J18" s="38">
        <f>'QG 3.1'!J18/'QG2.1'!J18*100</f>
        <v>44.587433870842368</v>
      </c>
    </row>
    <row r="19" spans="2:10" ht="18.600000000000001" customHeight="1">
      <c r="B19" s="37" t="s">
        <v>15</v>
      </c>
      <c r="C19" s="137">
        <v>2017</v>
      </c>
      <c r="D19" s="38">
        <f>'QG 3.1'!D19/'QG2.1'!D19*100</f>
        <v>52.096213617905249</v>
      </c>
      <c r="E19" s="38">
        <f>'QG 3.1'!E19/'QG2.1'!E19*100</f>
        <v>62.391566213020823</v>
      </c>
      <c r="F19" s="38">
        <f>'QG 3.1'!F19/'QG2.1'!F19*100</f>
        <v>22.540498864734936</v>
      </c>
      <c r="G19" s="38">
        <f>'QG 3.1'!G19/'QG2.1'!G19*100</f>
        <v>41.760713513168689</v>
      </c>
      <c r="H19" s="38">
        <f>'QG 3.1'!H19/'QG2.1'!H19*100</f>
        <v>36.941833943296864</v>
      </c>
      <c r="I19" s="38">
        <f>'QG 3.1'!I19/'QG2.1'!I19*100</f>
        <v>48.008006930013465</v>
      </c>
      <c r="J19" s="38">
        <f>'QG 3.1'!J19/'QG2.1'!J19*100</f>
        <v>44.105569969445</v>
      </c>
    </row>
    <row r="20" spans="2:10" ht="4.7" customHeight="1">
      <c r="B20" s="290"/>
      <c r="C20" s="291"/>
      <c r="D20" s="291"/>
      <c r="E20" s="291"/>
      <c r="F20" s="291"/>
      <c r="G20" s="291"/>
      <c r="H20" s="291"/>
      <c r="I20" s="291"/>
      <c r="J20" s="292"/>
    </row>
    <row r="21" spans="2:10" ht="18.600000000000001" customHeight="1">
      <c r="B21" s="37" t="s">
        <v>12</v>
      </c>
      <c r="C21" s="137">
        <v>2018</v>
      </c>
      <c r="D21" s="38">
        <f>'QG 3.1'!D21/'QG2.1'!D21*100</f>
        <v>48.06579154692335</v>
      </c>
      <c r="E21" s="38">
        <f>'QG 3.1'!E21/'QG2.1'!E21*100</f>
        <v>52.674465842072706</v>
      </c>
      <c r="F21" s="38">
        <f>'QG 3.1'!F21/'QG2.1'!F21*100</f>
        <v>32.239095050137408</v>
      </c>
      <c r="G21" s="38">
        <f>'QG 3.1'!G21/'QG2.1'!G21*100</f>
        <v>40.880122647949705</v>
      </c>
      <c r="H21" s="38">
        <f>'QG 3.1'!H21/'QG2.1'!H21*100</f>
        <v>22.242949354565312</v>
      </c>
      <c r="I21" s="38">
        <f>'QG 3.1'!I21/'QG2.1'!I21*100</f>
        <v>48.335726721908514</v>
      </c>
      <c r="J21" s="38">
        <f>'QG 3.1'!J21/'QG2.1'!J21*100</f>
        <v>41.605950063651996</v>
      </c>
    </row>
    <row r="22" spans="2:10" ht="18.600000000000001" customHeight="1">
      <c r="B22" s="37" t="s">
        <v>13</v>
      </c>
      <c r="C22" s="137">
        <v>2018</v>
      </c>
      <c r="D22" s="38">
        <f>'QG 3.1'!D22/'QG2.1'!D22*100</f>
        <v>58.306075133891774</v>
      </c>
      <c r="E22" s="38">
        <f>'QG 3.1'!E22/'QG2.1'!E22*100</f>
        <v>55.587820743674285</v>
      </c>
      <c r="F22" s="38">
        <f>'QG 3.1'!F22/'QG2.1'!F22*100</f>
        <v>20.284102325527105</v>
      </c>
      <c r="G22" s="38">
        <f>'QG 3.1'!G22/'QG2.1'!G22*100</f>
        <v>54.84714858002998</v>
      </c>
      <c r="H22" s="38">
        <f>'QG 3.1'!H22/'QG2.1'!H22*100</f>
        <v>29.018834111459956</v>
      </c>
      <c r="I22" s="38">
        <f>'QG 3.1'!I22/'QG2.1'!I22*100</f>
        <v>48.915186166464423</v>
      </c>
      <c r="J22" s="38">
        <f>'QG 3.1'!J22/'QG2.1'!J22*100</f>
        <v>46.561236272863823</v>
      </c>
    </row>
    <row r="23" spans="2:10" ht="18.600000000000001" customHeight="1">
      <c r="B23" s="65" t="s">
        <v>14</v>
      </c>
      <c r="C23" s="124">
        <v>2018</v>
      </c>
      <c r="D23" s="108">
        <f>'QG 3.1'!D23/'QG2.1'!D23*100</f>
        <v>52.808591046566569</v>
      </c>
      <c r="E23" s="108">
        <f>'QG 3.1'!E23/'QG2.1'!E23*100</f>
        <v>54.17667595206175</v>
      </c>
      <c r="F23" s="108">
        <f>'QG 3.1'!F23/'QG2.1'!F23*100</f>
        <v>38.44887961150831</v>
      </c>
      <c r="G23" s="108">
        <f>'QG 3.1'!G23/'QG2.1'!G23*100</f>
        <v>49.000586308390879</v>
      </c>
      <c r="H23" s="108">
        <f>'QG 3.1'!H23/'QG2.1'!H23*100</f>
        <v>28.73977452974389</v>
      </c>
      <c r="I23" s="108">
        <f>'QG 3.1'!I23/'QG2.1'!I23*100</f>
        <v>51.997232519511329</v>
      </c>
      <c r="J23" s="108">
        <f>'QG 3.1'!J23/'QG2.1'!J23*100</f>
        <v>46.201806778980206</v>
      </c>
    </row>
    <row r="24" spans="2:10" ht="18.600000000000001" hidden="1" customHeight="1">
      <c r="B24" s="65" t="s">
        <v>15</v>
      </c>
      <c r="C24" s="124">
        <v>2018</v>
      </c>
      <c r="D24" s="108" t="e">
        <f>'QG 3.1'!D24/'QG2.1'!D24*100</f>
        <v>#DIV/0!</v>
      </c>
      <c r="E24" s="108" t="e">
        <f>'QG 3.1'!E24/'QG2.1'!E24*100</f>
        <v>#DIV/0!</v>
      </c>
      <c r="F24" s="108" t="e">
        <f>'QG 3.1'!F24/'QG2.1'!F24*100</f>
        <v>#DIV/0!</v>
      </c>
      <c r="G24" s="108" t="e">
        <f>'QG 3.1'!G24/'QG2.1'!G24*100</f>
        <v>#DIV/0!</v>
      </c>
      <c r="H24" s="108" t="e">
        <f>'QG 3.1'!H24/'QG2.1'!H24*100</f>
        <v>#DIV/0!</v>
      </c>
      <c r="I24" s="108" t="e">
        <f>'QG 3.1'!I24/'QG2.1'!I24*100</f>
        <v>#DIV/0!</v>
      </c>
      <c r="J24" s="108" t="e">
        <f>'QG 3.1'!J24/'QG2.1'!J24*100</f>
        <v>#DIV/0!</v>
      </c>
    </row>
    <row r="25" spans="2:10" ht="13.9" customHeight="1"/>
    <row r="26" spans="2:10" ht="24.95" customHeight="1">
      <c r="B26" s="282" t="s">
        <v>89</v>
      </c>
      <c r="C26" s="283"/>
      <c r="D26" s="283"/>
      <c r="E26" s="283"/>
      <c r="F26" s="283"/>
      <c r="G26" s="283"/>
      <c r="H26" s="283"/>
      <c r="I26" s="283"/>
      <c r="J26" s="283"/>
    </row>
  </sheetData>
  <sheetProtection formatCells="0" formatColumns="0" formatRows="0"/>
  <mergeCells count="6">
    <mergeCell ref="B26:J26"/>
    <mergeCell ref="B2:J2"/>
    <mergeCell ref="B4:C4"/>
    <mergeCell ref="B5:J5"/>
    <mergeCell ref="B15:J15"/>
    <mergeCell ref="B20:J20"/>
  </mergeCells>
  <printOptions horizontalCentered="1"/>
  <pageMargins left="0" right="0" top="0.59055118110236227" bottom="0.39370078740157483" header="0.51181102362204722" footer="0.31496062992125984"/>
  <pageSetup paperSize="9" scale="11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Normal="100" workbookViewId="0">
      <pane xSplit="1" ySplit="5" topLeftCell="B50" activePane="bottomRight" state="frozen"/>
      <selection pane="topRight" activeCell="B1" sqref="B1"/>
      <selection pane="bottomLeft" activeCell="A6" sqref="A6"/>
      <selection pane="bottomRight" activeCell="P61" sqref="P61"/>
    </sheetView>
  </sheetViews>
  <sheetFormatPr defaultRowHeight="12.75"/>
  <cols>
    <col min="1" max="1" width="1" style="36" customWidth="1"/>
    <col min="2" max="2" width="4.85546875" style="36" customWidth="1"/>
    <col min="3" max="3" width="6" style="48" customWidth="1"/>
    <col min="4" max="12" width="8.42578125" style="36" customWidth="1"/>
    <col min="13" max="13" width="2.7109375" style="36" customWidth="1"/>
    <col min="14" max="14" width="3.85546875" style="36" customWidth="1"/>
    <col min="15" max="254" width="8.85546875" style="36"/>
    <col min="255" max="255" width="1" style="36" customWidth="1"/>
    <col min="256" max="256" width="3" style="36" customWidth="1"/>
    <col min="257" max="257" width="13" style="36" customWidth="1"/>
    <col min="258" max="258" width="10" style="36" customWidth="1"/>
    <col min="259" max="259" width="3" style="36" customWidth="1"/>
    <col min="260" max="263" width="13" style="36" customWidth="1"/>
    <col min="264" max="264" width="10" style="36" customWidth="1"/>
    <col min="265" max="265" width="3" style="36" customWidth="1"/>
    <col min="266" max="268" width="13" style="36" customWidth="1"/>
    <col min="269" max="510" width="8.85546875" style="36"/>
    <col min="511" max="511" width="1" style="36" customWidth="1"/>
    <col min="512" max="512" width="3" style="36" customWidth="1"/>
    <col min="513" max="513" width="13" style="36" customWidth="1"/>
    <col min="514" max="514" width="10" style="36" customWidth="1"/>
    <col min="515" max="515" width="3" style="36" customWidth="1"/>
    <col min="516" max="519" width="13" style="36" customWidth="1"/>
    <col min="520" max="520" width="10" style="36" customWidth="1"/>
    <col min="521" max="521" width="3" style="36" customWidth="1"/>
    <col min="522" max="524" width="13" style="36" customWidth="1"/>
    <col min="525" max="766" width="8.85546875" style="36"/>
    <col min="767" max="767" width="1" style="36" customWidth="1"/>
    <col min="768" max="768" width="3" style="36" customWidth="1"/>
    <col min="769" max="769" width="13" style="36" customWidth="1"/>
    <col min="770" max="770" width="10" style="36" customWidth="1"/>
    <col min="771" max="771" width="3" style="36" customWidth="1"/>
    <col min="772" max="775" width="13" style="36" customWidth="1"/>
    <col min="776" max="776" width="10" style="36" customWidth="1"/>
    <col min="777" max="777" width="3" style="36" customWidth="1"/>
    <col min="778" max="780" width="13" style="36" customWidth="1"/>
    <col min="781" max="1022" width="8.85546875" style="36"/>
    <col min="1023" max="1023" width="1" style="36" customWidth="1"/>
    <col min="1024" max="1024" width="3" style="36" customWidth="1"/>
    <col min="1025" max="1025" width="13" style="36" customWidth="1"/>
    <col min="1026" max="1026" width="10" style="36" customWidth="1"/>
    <col min="1027" max="1027" width="3" style="36" customWidth="1"/>
    <col min="1028" max="1031" width="13" style="36" customWidth="1"/>
    <col min="1032" max="1032" width="10" style="36" customWidth="1"/>
    <col min="1033" max="1033" width="3" style="36" customWidth="1"/>
    <col min="1034" max="1036" width="13" style="36" customWidth="1"/>
    <col min="1037" max="1278" width="8.85546875" style="36"/>
    <col min="1279" max="1279" width="1" style="36" customWidth="1"/>
    <col min="1280" max="1280" width="3" style="36" customWidth="1"/>
    <col min="1281" max="1281" width="13" style="36" customWidth="1"/>
    <col min="1282" max="1282" width="10" style="36" customWidth="1"/>
    <col min="1283" max="1283" width="3" style="36" customWidth="1"/>
    <col min="1284" max="1287" width="13" style="36" customWidth="1"/>
    <col min="1288" max="1288" width="10" style="36" customWidth="1"/>
    <col min="1289" max="1289" width="3" style="36" customWidth="1"/>
    <col min="1290" max="1292" width="13" style="36" customWidth="1"/>
    <col min="1293" max="1534" width="8.85546875" style="36"/>
    <col min="1535" max="1535" width="1" style="36" customWidth="1"/>
    <col min="1536" max="1536" width="3" style="36" customWidth="1"/>
    <col min="1537" max="1537" width="13" style="36" customWidth="1"/>
    <col min="1538" max="1538" width="10" style="36" customWidth="1"/>
    <col min="1539" max="1539" width="3" style="36" customWidth="1"/>
    <col min="1540" max="1543" width="13" style="36" customWidth="1"/>
    <col min="1544" max="1544" width="10" style="36" customWidth="1"/>
    <col min="1545" max="1545" width="3" style="36" customWidth="1"/>
    <col min="1546" max="1548" width="13" style="36" customWidth="1"/>
    <col min="1549" max="1790" width="8.85546875" style="36"/>
    <col min="1791" max="1791" width="1" style="36" customWidth="1"/>
    <col min="1792" max="1792" width="3" style="36" customWidth="1"/>
    <col min="1793" max="1793" width="13" style="36" customWidth="1"/>
    <col min="1794" max="1794" width="10" style="36" customWidth="1"/>
    <col min="1795" max="1795" width="3" style="36" customWidth="1"/>
    <col min="1796" max="1799" width="13" style="36" customWidth="1"/>
    <col min="1800" max="1800" width="10" style="36" customWidth="1"/>
    <col min="1801" max="1801" width="3" style="36" customWidth="1"/>
    <col min="1802" max="1804" width="13" style="36" customWidth="1"/>
    <col min="1805" max="2046" width="8.85546875" style="36"/>
    <col min="2047" max="2047" width="1" style="36" customWidth="1"/>
    <col min="2048" max="2048" width="3" style="36" customWidth="1"/>
    <col min="2049" max="2049" width="13" style="36" customWidth="1"/>
    <col min="2050" max="2050" width="10" style="36" customWidth="1"/>
    <col min="2051" max="2051" width="3" style="36" customWidth="1"/>
    <col min="2052" max="2055" width="13" style="36" customWidth="1"/>
    <col min="2056" max="2056" width="10" style="36" customWidth="1"/>
    <col min="2057" max="2057" width="3" style="36" customWidth="1"/>
    <col min="2058" max="2060" width="13" style="36" customWidth="1"/>
    <col min="2061" max="2302" width="8.85546875" style="36"/>
    <col min="2303" max="2303" width="1" style="36" customWidth="1"/>
    <col min="2304" max="2304" width="3" style="36" customWidth="1"/>
    <col min="2305" max="2305" width="13" style="36" customWidth="1"/>
    <col min="2306" max="2306" width="10" style="36" customWidth="1"/>
    <col min="2307" max="2307" width="3" style="36" customWidth="1"/>
    <col min="2308" max="2311" width="13" style="36" customWidth="1"/>
    <col min="2312" max="2312" width="10" style="36" customWidth="1"/>
    <col min="2313" max="2313" width="3" style="36" customWidth="1"/>
    <col min="2314" max="2316" width="13" style="36" customWidth="1"/>
    <col min="2317" max="2558" width="8.85546875" style="36"/>
    <col min="2559" max="2559" width="1" style="36" customWidth="1"/>
    <col min="2560" max="2560" width="3" style="36" customWidth="1"/>
    <col min="2561" max="2561" width="13" style="36" customWidth="1"/>
    <col min="2562" max="2562" width="10" style="36" customWidth="1"/>
    <col min="2563" max="2563" width="3" style="36" customWidth="1"/>
    <col min="2564" max="2567" width="13" style="36" customWidth="1"/>
    <col min="2568" max="2568" width="10" style="36" customWidth="1"/>
    <col min="2569" max="2569" width="3" style="36" customWidth="1"/>
    <col min="2570" max="2572" width="13" style="36" customWidth="1"/>
    <col min="2573" max="2814" width="8.85546875" style="36"/>
    <col min="2815" max="2815" width="1" style="36" customWidth="1"/>
    <col min="2816" max="2816" width="3" style="36" customWidth="1"/>
    <col min="2817" max="2817" width="13" style="36" customWidth="1"/>
    <col min="2818" max="2818" width="10" style="36" customWidth="1"/>
    <col min="2819" max="2819" width="3" style="36" customWidth="1"/>
    <col min="2820" max="2823" width="13" style="36" customWidth="1"/>
    <col min="2824" max="2824" width="10" style="36" customWidth="1"/>
    <col min="2825" max="2825" width="3" style="36" customWidth="1"/>
    <col min="2826" max="2828" width="13" style="36" customWidth="1"/>
    <col min="2829" max="3070" width="8.85546875" style="36"/>
    <col min="3071" max="3071" width="1" style="36" customWidth="1"/>
    <col min="3072" max="3072" width="3" style="36" customWidth="1"/>
    <col min="3073" max="3073" width="13" style="36" customWidth="1"/>
    <col min="3074" max="3074" width="10" style="36" customWidth="1"/>
    <col min="3075" max="3075" width="3" style="36" customWidth="1"/>
    <col min="3076" max="3079" width="13" style="36" customWidth="1"/>
    <col min="3080" max="3080" width="10" style="36" customWidth="1"/>
    <col min="3081" max="3081" width="3" style="36" customWidth="1"/>
    <col min="3082" max="3084" width="13" style="36" customWidth="1"/>
    <col min="3085" max="3326" width="8.85546875" style="36"/>
    <col min="3327" max="3327" width="1" style="36" customWidth="1"/>
    <col min="3328" max="3328" width="3" style="36" customWidth="1"/>
    <col min="3329" max="3329" width="13" style="36" customWidth="1"/>
    <col min="3330" max="3330" width="10" style="36" customWidth="1"/>
    <col min="3331" max="3331" width="3" style="36" customWidth="1"/>
    <col min="3332" max="3335" width="13" style="36" customWidth="1"/>
    <col min="3336" max="3336" width="10" style="36" customWidth="1"/>
    <col min="3337" max="3337" width="3" style="36" customWidth="1"/>
    <col min="3338" max="3340" width="13" style="36" customWidth="1"/>
    <col min="3341" max="3582" width="8.85546875" style="36"/>
    <col min="3583" max="3583" width="1" style="36" customWidth="1"/>
    <col min="3584" max="3584" width="3" style="36" customWidth="1"/>
    <col min="3585" max="3585" width="13" style="36" customWidth="1"/>
    <col min="3586" max="3586" width="10" style="36" customWidth="1"/>
    <col min="3587" max="3587" width="3" style="36" customWidth="1"/>
    <col min="3588" max="3591" width="13" style="36" customWidth="1"/>
    <col min="3592" max="3592" width="10" style="36" customWidth="1"/>
    <col min="3593" max="3593" width="3" style="36" customWidth="1"/>
    <col min="3594" max="3596" width="13" style="36" customWidth="1"/>
    <col min="3597" max="3838" width="8.85546875" style="36"/>
    <col min="3839" max="3839" width="1" style="36" customWidth="1"/>
    <col min="3840" max="3840" width="3" style="36" customWidth="1"/>
    <col min="3841" max="3841" width="13" style="36" customWidth="1"/>
    <col min="3842" max="3842" width="10" style="36" customWidth="1"/>
    <col min="3843" max="3843" width="3" style="36" customWidth="1"/>
    <col min="3844" max="3847" width="13" style="36" customWidth="1"/>
    <col min="3848" max="3848" width="10" style="36" customWidth="1"/>
    <col min="3849" max="3849" width="3" style="36" customWidth="1"/>
    <col min="3850" max="3852" width="13" style="36" customWidth="1"/>
    <col min="3853" max="4094" width="8.85546875" style="36"/>
    <col min="4095" max="4095" width="1" style="36" customWidth="1"/>
    <col min="4096" max="4096" width="3" style="36" customWidth="1"/>
    <col min="4097" max="4097" width="13" style="36" customWidth="1"/>
    <col min="4098" max="4098" width="10" style="36" customWidth="1"/>
    <col min="4099" max="4099" width="3" style="36" customWidth="1"/>
    <col min="4100" max="4103" width="13" style="36" customWidth="1"/>
    <col min="4104" max="4104" width="10" style="36" customWidth="1"/>
    <col min="4105" max="4105" width="3" style="36" customWidth="1"/>
    <col min="4106" max="4108" width="13" style="36" customWidth="1"/>
    <col min="4109" max="4350" width="8.85546875" style="36"/>
    <col min="4351" max="4351" width="1" style="36" customWidth="1"/>
    <col min="4352" max="4352" width="3" style="36" customWidth="1"/>
    <col min="4353" max="4353" width="13" style="36" customWidth="1"/>
    <col min="4354" max="4354" width="10" style="36" customWidth="1"/>
    <col min="4355" max="4355" width="3" style="36" customWidth="1"/>
    <col min="4356" max="4359" width="13" style="36" customWidth="1"/>
    <col min="4360" max="4360" width="10" style="36" customWidth="1"/>
    <col min="4361" max="4361" width="3" style="36" customWidth="1"/>
    <col min="4362" max="4364" width="13" style="36" customWidth="1"/>
    <col min="4365" max="4606" width="8.85546875" style="36"/>
    <col min="4607" max="4607" width="1" style="36" customWidth="1"/>
    <col min="4608" max="4608" width="3" style="36" customWidth="1"/>
    <col min="4609" max="4609" width="13" style="36" customWidth="1"/>
    <col min="4610" max="4610" width="10" style="36" customWidth="1"/>
    <col min="4611" max="4611" width="3" style="36" customWidth="1"/>
    <col min="4612" max="4615" width="13" style="36" customWidth="1"/>
    <col min="4616" max="4616" width="10" style="36" customWidth="1"/>
    <col min="4617" max="4617" width="3" style="36" customWidth="1"/>
    <col min="4618" max="4620" width="13" style="36" customWidth="1"/>
    <col min="4621" max="4862" width="8.85546875" style="36"/>
    <col min="4863" max="4863" width="1" style="36" customWidth="1"/>
    <col min="4864" max="4864" width="3" style="36" customWidth="1"/>
    <col min="4865" max="4865" width="13" style="36" customWidth="1"/>
    <col min="4866" max="4866" width="10" style="36" customWidth="1"/>
    <col min="4867" max="4867" width="3" style="36" customWidth="1"/>
    <col min="4868" max="4871" width="13" style="36" customWidth="1"/>
    <col min="4872" max="4872" width="10" style="36" customWidth="1"/>
    <col min="4873" max="4873" width="3" style="36" customWidth="1"/>
    <col min="4874" max="4876" width="13" style="36" customWidth="1"/>
    <col min="4877" max="5118" width="8.85546875" style="36"/>
    <col min="5119" max="5119" width="1" style="36" customWidth="1"/>
    <col min="5120" max="5120" width="3" style="36" customWidth="1"/>
    <col min="5121" max="5121" width="13" style="36" customWidth="1"/>
    <col min="5122" max="5122" width="10" style="36" customWidth="1"/>
    <col min="5123" max="5123" width="3" style="36" customWidth="1"/>
    <col min="5124" max="5127" width="13" style="36" customWidth="1"/>
    <col min="5128" max="5128" width="10" style="36" customWidth="1"/>
    <col min="5129" max="5129" width="3" style="36" customWidth="1"/>
    <col min="5130" max="5132" width="13" style="36" customWidth="1"/>
    <col min="5133" max="5374" width="8.85546875" style="36"/>
    <col min="5375" max="5375" width="1" style="36" customWidth="1"/>
    <col min="5376" max="5376" width="3" style="36" customWidth="1"/>
    <col min="5377" max="5377" width="13" style="36" customWidth="1"/>
    <col min="5378" max="5378" width="10" style="36" customWidth="1"/>
    <col min="5379" max="5379" width="3" style="36" customWidth="1"/>
    <col min="5380" max="5383" width="13" style="36" customWidth="1"/>
    <col min="5384" max="5384" width="10" style="36" customWidth="1"/>
    <col min="5385" max="5385" width="3" style="36" customWidth="1"/>
    <col min="5386" max="5388" width="13" style="36" customWidth="1"/>
    <col min="5389" max="5630" width="8.85546875" style="36"/>
    <col min="5631" max="5631" width="1" style="36" customWidth="1"/>
    <col min="5632" max="5632" width="3" style="36" customWidth="1"/>
    <col min="5633" max="5633" width="13" style="36" customWidth="1"/>
    <col min="5634" max="5634" width="10" style="36" customWidth="1"/>
    <col min="5635" max="5635" width="3" style="36" customWidth="1"/>
    <col min="5636" max="5639" width="13" style="36" customWidth="1"/>
    <col min="5640" max="5640" width="10" style="36" customWidth="1"/>
    <col min="5641" max="5641" width="3" style="36" customWidth="1"/>
    <col min="5642" max="5644" width="13" style="36" customWidth="1"/>
    <col min="5645" max="5886" width="8.85546875" style="36"/>
    <col min="5887" max="5887" width="1" style="36" customWidth="1"/>
    <col min="5888" max="5888" width="3" style="36" customWidth="1"/>
    <col min="5889" max="5889" width="13" style="36" customWidth="1"/>
    <col min="5890" max="5890" width="10" style="36" customWidth="1"/>
    <col min="5891" max="5891" width="3" style="36" customWidth="1"/>
    <col min="5892" max="5895" width="13" style="36" customWidth="1"/>
    <col min="5896" max="5896" width="10" style="36" customWidth="1"/>
    <col min="5897" max="5897" width="3" style="36" customWidth="1"/>
    <col min="5898" max="5900" width="13" style="36" customWidth="1"/>
    <col min="5901" max="6142" width="8.85546875" style="36"/>
    <col min="6143" max="6143" width="1" style="36" customWidth="1"/>
    <col min="6144" max="6144" width="3" style="36" customWidth="1"/>
    <col min="6145" max="6145" width="13" style="36" customWidth="1"/>
    <col min="6146" max="6146" width="10" style="36" customWidth="1"/>
    <col min="6147" max="6147" width="3" style="36" customWidth="1"/>
    <col min="6148" max="6151" width="13" style="36" customWidth="1"/>
    <col min="6152" max="6152" width="10" style="36" customWidth="1"/>
    <col min="6153" max="6153" width="3" style="36" customWidth="1"/>
    <col min="6154" max="6156" width="13" style="36" customWidth="1"/>
    <col min="6157" max="6398" width="8.85546875" style="36"/>
    <col min="6399" max="6399" width="1" style="36" customWidth="1"/>
    <col min="6400" max="6400" width="3" style="36" customWidth="1"/>
    <col min="6401" max="6401" width="13" style="36" customWidth="1"/>
    <col min="6402" max="6402" width="10" style="36" customWidth="1"/>
    <col min="6403" max="6403" width="3" style="36" customWidth="1"/>
    <col min="6404" max="6407" width="13" style="36" customWidth="1"/>
    <col min="6408" max="6408" width="10" style="36" customWidth="1"/>
    <col min="6409" max="6409" width="3" style="36" customWidth="1"/>
    <col min="6410" max="6412" width="13" style="36" customWidth="1"/>
    <col min="6413" max="6654" width="8.85546875" style="36"/>
    <col min="6655" max="6655" width="1" style="36" customWidth="1"/>
    <col min="6656" max="6656" width="3" style="36" customWidth="1"/>
    <col min="6657" max="6657" width="13" style="36" customWidth="1"/>
    <col min="6658" max="6658" width="10" style="36" customWidth="1"/>
    <col min="6659" max="6659" width="3" style="36" customWidth="1"/>
    <col min="6660" max="6663" width="13" style="36" customWidth="1"/>
    <col min="6664" max="6664" width="10" style="36" customWidth="1"/>
    <col min="6665" max="6665" width="3" style="36" customWidth="1"/>
    <col min="6666" max="6668" width="13" style="36" customWidth="1"/>
    <col min="6669" max="6910" width="8.85546875" style="36"/>
    <col min="6911" max="6911" width="1" style="36" customWidth="1"/>
    <col min="6912" max="6912" width="3" style="36" customWidth="1"/>
    <col min="6913" max="6913" width="13" style="36" customWidth="1"/>
    <col min="6914" max="6914" width="10" style="36" customWidth="1"/>
    <col min="6915" max="6915" width="3" style="36" customWidth="1"/>
    <col min="6916" max="6919" width="13" style="36" customWidth="1"/>
    <col min="6920" max="6920" width="10" style="36" customWidth="1"/>
    <col min="6921" max="6921" width="3" style="36" customWidth="1"/>
    <col min="6922" max="6924" width="13" style="36" customWidth="1"/>
    <col min="6925" max="7166" width="8.85546875" style="36"/>
    <col min="7167" max="7167" width="1" style="36" customWidth="1"/>
    <col min="7168" max="7168" width="3" style="36" customWidth="1"/>
    <col min="7169" max="7169" width="13" style="36" customWidth="1"/>
    <col min="7170" max="7170" width="10" style="36" customWidth="1"/>
    <col min="7171" max="7171" width="3" style="36" customWidth="1"/>
    <col min="7172" max="7175" width="13" style="36" customWidth="1"/>
    <col min="7176" max="7176" width="10" style="36" customWidth="1"/>
    <col min="7177" max="7177" width="3" style="36" customWidth="1"/>
    <col min="7178" max="7180" width="13" style="36" customWidth="1"/>
    <col min="7181" max="7422" width="8.85546875" style="36"/>
    <col min="7423" max="7423" width="1" style="36" customWidth="1"/>
    <col min="7424" max="7424" width="3" style="36" customWidth="1"/>
    <col min="7425" max="7425" width="13" style="36" customWidth="1"/>
    <col min="7426" max="7426" width="10" style="36" customWidth="1"/>
    <col min="7427" max="7427" width="3" style="36" customWidth="1"/>
    <col min="7428" max="7431" width="13" style="36" customWidth="1"/>
    <col min="7432" max="7432" width="10" style="36" customWidth="1"/>
    <col min="7433" max="7433" width="3" style="36" customWidth="1"/>
    <col min="7434" max="7436" width="13" style="36" customWidth="1"/>
    <col min="7437" max="7678" width="8.85546875" style="36"/>
    <col min="7679" max="7679" width="1" style="36" customWidth="1"/>
    <col min="7680" max="7680" width="3" style="36" customWidth="1"/>
    <col min="7681" max="7681" width="13" style="36" customWidth="1"/>
    <col min="7682" max="7682" width="10" style="36" customWidth="1"/>
    <col min="7683" max="7683" width="3" style="36" customWidth="1"/>
    <col min="7684" max="7687" width="13" style="36" customWidth="1"/>
    <col min="7688" max="7688" width="10" style="36" customWidth="1"/>
    <col min="7689" max="7689" width="3" style="36" customWidth="1"/>
    <col min="7690" max="7692" width="13" style="36" customWidth="1"/>
    <col min="7693" max="7934" width="8.85546875" style="36"/>
    <col min="7935" max="7935" width="1" style="36" customWidth="1"/>
    <col min="7936" max="7936" width="3" style="36" customWidth="1"/>
    <col min="7937" max="7937" width="13" style="36" customWidth="1"/>
    <col min="7938" max="7938" width="10" style="36" customWidth="1"/>
    <col min="7939" max="7939" width="3" style="36" customWidth="1"/>
    <col min="7940" max="7943" width="13" style="36" customWidth="1"/>
    <col min="7944" max="7944" width="10" style="36" customWidth="1"/>
    <col min="7945" max="7945" width="3" style="36" customWidth="1"/>
    <col min="7946" max="7948" width="13" style="36" customWidth="1"/>
    <col min="7949" max="8190" width="8.85546875" style="36"/>
    <col min="8191" max="8191" width="1" style="36" customWidth="1"/>
    <col min="8192" max="8192" width="3" style="36" customWidth="1"/>
    <col min="8193" max="8193" width="13" style="36" customWidth="1"/>
    <col min="8194" max="8194" width="10" style="36" customWidth="1"/>
    <col min="8195" max="8195" width="3" style="36" customWidth="1"/>
    <col min="8196" max="8199" width="13" style="36" customWidth="1"/>
    <col min="8200" max="8200" width="10" style="36" customWidth="1"/>
    <col min="8201" max="8201" width="3" style="36" customWidth="1"/>
    <col min="8202" max="8204" width="13" style="36" customWidth="1"/>
    <col min="8205" max="8446" width="8.85546875" style="36"/>
    <col min="8447" max="8447" width="1" style="36" customWidth="1"/>
    <col min="8448" max="8448" width="3" style="36" customWidth="1"/>
    <col min="8449" max="8449" width="13" style="36" customWidth="1"/>
    <col min="8450" max="8450" width="10" style="36" customWidth="1"/>
    <col min="8451" max="8451" width="3" style="36" customWidth="1"/>
    <col min="8452" max="8455" width="13" style="36" customWidth="1"/>
    <col min="8456" max="8456" width="10" style="36" customWidth="1"/>
    <col min="8457" max="8457" width="3" style="36" customWidth="1"/>
    <col min="8458" max="8460" width="13" style="36" customWidth="1"/>
    <col min="8461" max="8702" width="8.85546875" style="36"/>
    <col min="8703" max="8703" width="1" style="36" customWidth="1"/>
    <col min="8704" max="8704" width="3" style="36" customWidth="1"/>
    <col min="8705" max="8705" width="13" style="36" customWidth="1"/>
    <col min="8706" max="8706" width="10" style="36" customWidth="1"/>
    <col min="8707" max="8707" width="3" style="36" customWidth="1"/>
    <col min="8708" max="8711" width="13" style="36" customWidth="1"/>
    <col min="8712" max="8712" width="10" style="36" customWidth="1"/>
    <col min="8713" max="8713" width="3" style="36" customWidth="1"/>
    <col min="8714" max="8716" width="13" style="36" customWidth="1"/>
    <col min="8717" max="8958" width="8.85546875" style="36"/>
    <col min="8959" max="8959" width="1" style="36" customWidth="1"/>
    <col min="8960" max="8960" width="3" style="36" customWidth="1"/>
    <col min="8961" max="8961" width="13" style="36" customWidth="1"/>
    <col min="8962" max="8962" width="10" style="36" customWidth="1"/>
    <col min="8963" max="8963" width="3" style="36" customWidth="1"/>
    <col min="8964" max="8967" width="13" style="36" customWidth="1"/>
    <col min="8968" max="8968" width="10" style="36" customWidth="1"/>
    <col min="8969" max="8969" width="3" style="36" customWidth="1"/>
    <col min="8970" max="8972" width="13" style="36" customWidth="1"/>
    <col min="8973" max="9214" width="8.85546875" style="36"/>
    <col min="9215" max="9215" width="1" style="36" customWidth="1"/>
    <col min="9216" max="9216" width="3" style="36" customWidth="1"/>
    <col min="9217" max="9217" width="13" style="36" customWidth="1"/>
    <col min="9218" max="9218" width="10" style="36" customWidth="1"/>
    <col min="9219" max="9219" width="3" style="36" customWidth="1"/>
    <col min="9220" max="9223" width="13" style="36" customWidth="1"/>
    <col min="9224" max="9224" width="10" style="36" customWidth="1"/>
    <col min="9225" max="9225" width="3" style="36" customWidth="1"/>
    <col min="9226" max="9228" width="13" style="36" customWidth="1"/>
    <col min="9229" max="9470" width="8.85546875" style="36"/>
    <col min="9471" max="9471" width="1" style="36" customWidth="1"/>
    <col min="9472" max="9472" width="3" style="36" customWidth="1"/>
    <col min="9473" max="9473" width="13" style="36" customWidth="1"/>
    <col min="9474" max="9474" width="10" style="36" customWidth="1"/>
    <col min="9475" max="9475" width="3" style="36" customWidth="1"/>
    <col min="9476" max="9479" width="13" style="36" customWidth="1"/>
    <col min="9480" max="9480" width="10" style="36" customWidth="1"/>
    <col min="9481" max="9481" width="3" style="36" customWidth="1"/>
    <col min="9482" max="9484" width="13" style="36" customWidth="1"/>
    <col min="9485" max="9726" width="8.85546875" style="36"/>
    <col min="9727" max="9727" width="1" style="36" customWidth="1"/>
    <col min="9728" max="9728" width="3" style="36" customWidth="1"/>
    <col min="9729" max="9729" width="13" style="36" customWidth="1"/>
    <col min="9730" max="9730" width="10" style="36" customWidth="1"/>
    <col min="9731" max="9731" width="3" style="36" customWidth="1"/>
    <col min="9732" max="9735" width="13" style="36" customWidth="1"/>
    <col min="9736" max="9736" width="10" style="36" customWidth="1"/>
    <col min="9737" max="9737" width="3" style="36" customWidth="1"/>
    <col min="9738" max="9740" width="13" style="36" customWidth="1"/>
    <col min="9741" max="9982" width="8.85546875" style="36"/>
    <col min="9983" max="9983" width="1" style="36" customWidth="1"/>
    <col min="9984" max="9984" width="3" style="36" customWidth="1"/>
    <col min="9985" max="9985" width="13" style="36" customWidth="1"/>
    <col min="9986" max="9986" width="10" style="36" customWidth="1"/>
    <col min="9987" max="9987" width="3" style="36" customWidth="1"/>
    <col min="9988" max="9991" width="13" style="36" customWidth="1"/>
    <col min="9992" max="9992" width="10" style="36" customWidth="1"/>
    <col min="9993" max="9993" width="3" style="36" customWidth="1"/>
    <col min="9994" max="9996" width="13" style="36" customWidth="1"/>
    <col min="9997" max="10238" width="8.85546875" style="36"/>
    <col min="10239" max="10239" width="1" style="36" customWidth="1"/>
    <col min="10240" max="10240" width="3" style="36" customWidth="1"/>
    <col min="10241" max="10241" width="13" style="36" customWidth="1"/>
    <col min="10242" max="10242" width="10" style="36" customWidth="1"/>
    <col min="10243" max="10243" width="3" style="36" customWidth="1"/>
    <col min="10244" max="10247" width="13" style="36" customWidth="1"/>
    <col min="10248" max="10248" width="10" style="36" customWidth="1"/>
    <col min="10249" max="10249" width="3" style="36" customWidth="1"/>
    <col min="10250" max="10252" width="13" style="36" customWidth="1"/>
    <col min="10253" max="10494" width="8.85546875" style="36"/>
    <col min="10495" max="10495" width="1" style="36" customWidth="1"/>
    <col min="10496" max="10496" width="3" style="36" customWidth="1"/>
    <col min="10497" max="10497" width="13" style="36" customWidth="1"/>
    <col min="10498" max="10498" width="10" style="36" customWidth="1"/>
    <col min="10499" max="10499" width="3" style="36" customWidth="1"/>
    <col min="10500" max="10503" width="13" style="36" customWidth="1"/>
    <col min="10504" max="10504" width="10" style="36" customWidth="1"/>
    <col min="10505" max="10505" width="3" style="36" customWidth="1"/>
    <col min="10506" max="10508" width="13" style="36" customWidth="1"/>
    <col min="10509" max="10750" width="8.85546875" style="36"/>
    <col min="10751" max="10751" width="1" style="36" customWidth="1"/>
    <col min="10752" max="10752" width="3" style="36" customWidth="1"/>
    <col min="10753" max="10753" width="13" style="36" customWidth="1"/>
    <col min="10754" max="10754" width="10" style="36" customWidth="1"/>
    <col min="10755" max="10755" width="3" style="36" customWidth="1"/>
    <col min="10756" max="10759" width="13" style="36" customWidth="1"/>
    <col min="10760" max="10760" width="10" style="36" customWidth="1"/>
    <col min="10761" max="10761" width="3" style="36" customWidth="1"/>
    <col min="10762" max="10764" width="13" style="36" customWidth="1"/>
    <col min="10765" max="11006" width="8.85546875" style="36"/>
    <col min="11007" max="11007" width="1" style="36" customWidth="1"/>
    <col min="11008" max="11008" width="3" style="36" customWidth="1"/>
    <col min="11009" max="11009" width="13" style="36" customWidth="1"/>
    <col min="11010" max="11010" width="10" style="36" customWidth="1"/>
    <col min="11011" max="11011" width="3" style="36" customWidth="1"/>
    <col min="11012" max="11015" width="13" style="36" customWidth="1"/>
    <col min="11016" max="11016" width="10" style="36" customWidth="1"/>
    <col min="11017" max="11017" width="3" style="36" customWidth="1"/>
    <col min="11018" max="11020" width="13" style="36" customWidth="1"/>
    <col min="11021" max="11262" width="8.85546875" style="36"/>
    <col min="11263" max="11263" width="1" style="36" customWidth="1"/>
    <col min="11264" max="11264" width="3" style="36" customWidth="1"/>
    <col min="11265" max="11265" width="13" style="36" customWidth="1"/>
    <col min="11266" max="11266" width="10" style="36" customWidth="1"/>
    <col min="11267" max="11267" width="3" style="36" customWidth="1"/>
    <col min="11268" max="11271" width="13" style="36" customWidth="1"/>
    <col min="11272" max="11272" width="10" style="36" customWidth="1"/>
    <col min="11273" max="11273" width="3" style="36" customWidth="1"/>
    <col min="11274" max="11276" width="13" style="36" customWidth="1"/>
    <col min="11277" max="11518" width="8.85546875" style="36"/>
    <col min="11519" max="11519" width="1" style="36" customWidth="1"/>
    <col min="11520" max="11520" width="3" style="36" customWidth="1"/>
    <col min="11521" max="11521" width="13" style="36" customWidth="1"/>
    <col min="11522" max="11522" width="10" style="36" customWidth="1"/>
    <col min="11523" max="11523" width="3" style="36" customWidth="1"/>
    <col min="11524" max="11527" width="13" style="36" customWidth="1"/>
    <col min="11528" max="11528" width="10" style="36" customWidth="1"/>
    <col min="11529" max="11529" width="3" style="36" customWidth="1"/>
    <col min="11530" max="11532" width="13" style="36" customWidth="1"/>
    <col min="11533" max="11774" width="8.85546875" style="36"/>
    <col min="11775" max="11775" width="1" style="36" customWidth="1"/>
    <col min="11776" max="11776" width="3" style="36" customWidth="1"/>
    <col min="11777" max="11777" width="13" style="36" customWidth="1"/>
    <col min="11778" max="11778" width="10" style="36" customWidth="1"/>
    <col min="11779" max="11779" width="3" style="36" customWidth="1"/>
    <col min="11780" max="11783" width="13" style="36" customWidth="1"/>
    <col min="11784" max="11784" width="10" style="36" customWidth="1"/>
    <col min="11785" max="11785" width="3" style="36" customWidth="1"/>
    <col min="11786" max="11788" width="13" style="36" customWidth="1"/>
    <col min="11789" max="12030" width="8.85546875" style="36"/>
    <col min="12031" max="12031" width="1" style="36" customWidth="1"/>
    <col min="12032" max="12032" width="3" style="36" customWidth="1"/>
    <col min="12033" max="12033" width="13" style="36" customWidth="1"/>
    <col min="12034" max="12034" width="10" style="36" customWidth="1"/>
    <col min="12035" max="12035" width="3" style="36" customWidth="1"/>
    <col min="12036" max="12039" width="13" style="36" customWidth="1"/>
    <col min="12040" max="12040" width="10" style="36" customWidth="1"/>
    <col min="12041" max="12041" width="3" style="36" customWidth="1"/>
    <col min="12042" max="12044" width="13" style="36" customWidth="1"/>
    <col min="12045" max="12286" width="8.85546875" style="36"/>
    <col min="12287" max="12287" width="1" style="36" customWidth="1"/>
    <col min="12288" max="12288" width="3" style="36" customWidth="1"/>
    <col min="12289" max="12289" width="13" style="36" customWidth="1"/>
    <col min="12290" max="12290" width="10" style="36" customWidth="1"/>
    <col min="12291" max="12291" width="3" style="36" customWidth="1"/>
    <col min="12292" max="12295" width="13" style="36" customWidth="1"/>
    <col min="12296" max="12296" width="10" style="36" customWidth="1"/>
    <col min="12297" max="12297" width="3" style="36" customWidth="1"/>
    <col min="12298" max="12300" width="13" style="36" customWidth="1"/>
    <col min="12301" max="12542" width="8.85546875" style="36"/>
    <col min="12543" max="12543" width="1" style="36" customWidth="1"/>
    <col min="12544" max="12544" width="3" style="36" customWidth="1"/>
    <col min="12545" max="12545" width="13" style="36" customWidth="1"/>
    <col min="12546" max="12546" width="10" style="36" customWidth="1"/>
    <col min="12547" max="12547" width="3" style="36" customWidth="1"/>
    <col min="12548" max="12551" width="13" style="36" customWidth="1"/>
    <col min="12552" max="12552" width="10" style="36" customWidth="1"/>
    <col min="12553" max="12553" width="3" style="36" customWidth="1"/>
    <col min="12554" max="12556" width="13" style="36" customWidth="1"/>
    <col min="12557" max="12798" width="8.85546875" style="36"/>
    <col min="12799" max="12799" width="1" style="36" customWidth="1"/>
    <col min="12800" max="12800" width="3" style="36" customWidth="1"/>
    <col min="12801" max="12801" width="13" style="36" customWidth="1"/>
    <col min="12802" max="12802" width="10" style="36" customWidth="1"/>
    <col min="12803" max="12803" width="3" style="36" customWidth="1"/>
    <col min="12804" max="12807" width="13" style="36" customWidth="1"/>
    <col min="12808" max="12808" width="10" style="36" customWidth="1"/>
    <col min="12809" max="12809" width="3" style="36" customWidth="1"/>
    <col min="12810" max="12812" width="13" style="36" customWidth="1"/>
    <col min="12813" max="13054" width="8.85546875" style="36"/>
    <col min="13055" max="13055" width="1" style="36" customWidth="1"/>
    <col min="13056" max="13056" width="3" style="36" customWidth="1"/>
    <col min="13057" max="13057" width="13" style="36" customWidth="1"/>
    <col min="13058" max="13058" width="10" style="36" customWidth="1"/>
    <col min="13059" max="13059" width="3" style="36" customWidth="1"/>
    <col min="13060" max="13063" width="13" style="36" customWidth="1"/>
    <col min="13064" max="13064" width="10" style="36" customWidth="1"/>
    <col min="13065" max="13065" width="3" style="36" customWidth="1"/>
    <col min="13066" max="13068" width="13" style="36" customWidth="1"/>
    <col min="13069" max="13310" width="8.85546875" style="36"/>
    <col min="13311" max="13311" width="1" style="36" customWidth="1"/>
    <col min="13312" max="13312" width="3" style="36" customWidth="1"/>
    <col min="13313" max="13313" width="13" style="36" customWidth="1"/>
    <col min="13314" max="13314" width="10" style="36" customWidth="1"/>
    <col min="13315" max="13315" width="3" style="36" customWidth="1"/>
    <col min="13316" max="13319" width="13" style="36" customWidth="1"/>
    <col min="13320" max="13320" width="10" style="36" customWidth="1"/>
    <col min="13321" max="13321" width="3" style="36" customWidth="1"/>
    <col min="13322" max="13324" width="13" style="36" customWidth="1"/>
    <col min="13325" max="13566" width="8.85546875" style="36"/>
    <col min="13567" max="13567" width="1" style="36" customWidth="1"/>
    <col min="13568" max="13568" width="3" style="36" customWidth="1"/>
    <col min="13569" max="13569" width="13" style="36" customWidth="1"/>
    <col min="13570" max="13570" width="10" style="36" customWidth="1"/>
    <col min="13571" max="13571" width="3" style="36" customWidth="1"/>
    <col min="13572" max="13575" width="13" style="36" customWidth="1"/>
    <col min="13576" max="13576" width="10" style="36" customWidth="1"/>
    <col min="13577" max="13577" width="3" style="36" customWidth="1"/>
    <col min="13578" max="13580" width="13" style="36" customWidth="1"/>
    <col min="13581" max="13822" width="8.85546875" style="36"/>
    <col min="13823" max="13823" width="1" style="36" customWidth="1"/>
    <col min="13824" max="13824" width="3" style="36" customWidth="1"/>
    <col min="13825" max="13825" width="13" style="36" customWidth="1"/>
    <col min="13826" max="13826" width="10" style="36" customWidth="1"/>
    <col min="13827" max="13827" width="3" style="36" customWidth="1"/>
    <col min="13828" max="13831" width="13" style="36" customWidth="1"/>
    <col min="13832" max="13832" width="10" style="36" customWidth="1"/>
    <col min="13833" max="13833" width="3" style="36" customWidth="1"/>
    <col min="13834" max="13836" width="13" style="36" customWidth="1"/>
    <col min="13837" max="14078" width="8.85546875" style="36"/>
    <col min="14079" max="14079" width="1" style="36" customWidth="1"/>
    <col min="14080" max="14080" width="3" style="36" customWidth="1"/>
    <col min="14081" max="14081" width="13" style="36" customWidth="1"/>
    <col min="14082" max="14082" width="10" style="36" customWidth="1"/>
    <col min="14083" max="14083" width="3" style="36" customWidth="1"/>
    <col min="14084" max="14087" width="13" style="36" customWidth="1"/>
    <col min="14088" max="14088" width="10" style="36" customWidth="1"/>
    <col min="14089" max="14089" width="3" style="36" customWidth="1"/>
    <col min="14090" max="14092" width="13" style="36" customWidth="1"/>
    <col min="14093" max="14334" width="8.85546875" style="36"/>
    <col min="14335" max="14335" width="1" style="36" customWidth="1"/>
    <col min="14336" max="14336" width="3" style="36" customWidth="1"/>
    <col min="14337" max="14337" width="13" style="36" customWidth="1"/>
    <col min="14338" max="14338" width="10" style="36" customWidth="1"/>
    <col min="14339" max="14339" width="3" style="36" customWidth="1"/>
    <col min="14340" max="14343" width="13" style="36" customWidth="1"/>
    <col min="14344" max="14344" width="10" style="36" customWidth="1"/>
    <col min="14345" max="14345" width="3" style="36" customWidth="1"/>
    <col min="14346" max="14348" width="13" style="36" customWidth="1"/>
    <col min="14349" max="14590" width="8.85546875" style="36"/>
    <col min="14591" max="14591" width="1" style="36" customWidth="1"/>
    <col min="14592" max="14592" width="3" style="36" customWidth="1"/>
    <col min="14593" max="14593" width="13" style="36" customWidth="1"/>
    <col min="14594" max="14594" width="10" style="36" customWidth="1"/>
    <col min="14595" max="14595" width="3" style="36" customWidth="1"/>
    <col min="14596" max="14599" width="13" style="36" customWidth="1"/>
    <col min="14600" max="14600" width="10" style="36" customWidth="1"/>
    <col min="14601" max="14601" width="3" style="36" customWidth="1"/>
    <col min="14602" max="14604" width="13" style="36" customWidth="1"/>
    <col min="14605" max="14846" width="8.85546875" style="36"/>
    <col min="14847" max="14847" width="1" style="36" customWidth="1"/>
    <col min="14848" max="14848" width="3" style="36" customWidth="1"/>
    <col min="14849" max="14849" width="13" style="36" customWidth="1"/>
    <col min="14850" max="14850" width="10" style="36" customWidth="1"/>
    <col min="14851" max="14851" width="3" style="36" customWidth="1"/>
    <col min="14852" max="14855" width="13" style="36" customWidth="1"/>
    <col min="14856" max="14856" width="10" style="36" customWidth="1"/>
    <col min="14857" max="14857" width="3" style="36" customWidth="1"/>
    <col min="14858" max="14860" width="13" style="36" customWidth="1"/>
    <col min="14861" max="15102" width="8.85546875" style="36"/>
    <col min="15103" max="15103" width="1" style="36" customWidth="1"/>
    <col min="15104" max="15104" width="3" style="36" customWidth="1"/>
    <col min="15105" max="15105" width="13" style="36" customWidth="1"/>
    <col min="15106" max="15106" width="10" style="36" customWidth="1"/>
    <col min="15107" max="15107" width="3" style="36" customWidth="1"/>
    <col min="15108" max="15111" width="13" style="36" customWidth="1"/>
    <col min="15112" max="15112" width="10" style="36" customWidth="1"/>
    <col min="15113" max="15113" width="3" style="36" customWidth="1"/>
    <col min="15114" max="15116" width="13" style="36" customWidth="1"/>
    <col min="15117" max="15358" width="8.85546875" style="36"/>
    <col min="15359" max="15359" width="1" style="36" customWidth="1"/>
    <col min="15360" max="15360" width="3" style="36" customWidth="1"/>
    <col min="15361" max="15361" width="13" style="36" customWidth="1"/>
    <col min="15362" max="15362" width="10" style="36" customWidth="1"/>
    <col min="15363" max="15363" width="3" style="36" customWidth="1"/>
    <col min="15364" max="15367" width="13" style="36" customWidth="1"/>
    <col min="15368" max="15368" width="10" style="36" customWidth="1"/>
    <col min="15369" max="15369" width="3" style="36" customWidth="1"/>
    <col min="15370" max="15372" width="13" style="36" customWidth="1"/>
    <col min="15373" max="15614" width="8.85546875" style="36"/>
    <col min="15615" max="15615" width="1" style="36" customWidth="1"/>
    <col min="15616" max="15616" width="3" style="36" customWidth="1"/>
    <col min="15617" max="15617" width="13" style="36" customWidth="1"/>
    <col min="15618" max="15618" width="10" style="36" customWidth="1"/>
    <col min="15619" max="15619" width="3" style="36" customWidth="1"/>
    <col min="15620" max="15623" width="13" style="36" customWidth="1"/>
    <col min="15624" max="15624" width="10" style="36" customWidth="1"/>
    <col min="15625" max="15625" width="3" style="36" customWidth="1"/>
    <col min="15626" max="15628" width="13" style="36" customWidth="1"/>
    <col min="15629" max="15870" width="8.85546875" style="36"/>
    <col min="15871" max="15871" width="1" style="36" customWidth="1"/>
    <col min="15872" max="15872" width="3" style="36" customWidth="1"/>
    <col min="15873" max="15873" width="13" style="36" customWidth="1"/>
    <col min="15874" max="15874" width="10" style="36" customWidth="1"/>
    <col min="15875" max="15875" width="3" style="36" customWidth="1"/>
    <col min="15876" max="15879" width="13" style="36" customWidth="1"/>
    <col min="15880" max="15880" width="10" style="36" customWidth="1"/>
    <col min="15881" max="15881" width="3" style="36" customWidth="1"/>
    <col min="15882" max="15884" width="13" style="36" customWidth="1"/>
    <col min="15885" max="16126" width="8.85546875" style="36"/>
    <col min="16127" max="16127" width="1" style="36" customWidth="1"/>
    <col min="16128" max="16128" width="3" style="36" customWidth="1"/>
    <col min="16129" max="16129" width="13" style="36" customWidth="1"/>
    <col min="16130" max="16130" width="10" style="36" customWidth="1"/>
    <col min="16131" max="16131" width="3" style="36" customWidth="1"/>
    <col min="16132" max="16135" width="13" style="36" customWidth="1"/>
    <col min="16136" max="16136" width="10" style="36" customWidth="1"/>
    <col min="16137" max="16137" width="3" style="36" customWidth="1"/>
    <col min="16138" max="16140" width="13" style="36" customWidth="1"/>
    <col min="16141" max="16384" width="8.85546875" style="36"/>
  </cols>
  <sheetData>
    <row r="1" spans="2:12" ht="6" customHeight="1"/>
    <row r="2" spans="2:12" ht="30" customHeight="1">
      <c r="B2" s="297" t="s">
        <v>33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2:12" ht="13.7" customHeight="1">
      <c r="B3" s="47"/>
    </row>
    <row r="4" spans="2:12" s="47" customFormat="1" ht="57.4" customHeight="1">
      <c r="B4" s="298" t="s">
        <v>5</v>
      </c>
      <c r="C4" s="299"/>
      <c r="D4" s="106" t="s">
        <v>19</v>
      </c>
      <c r="E4" s="106" t="s">
        <v>20</v>
      </c>
      <c r="F4" s="106" t="s">
        <v>21</v>
      </c>
      <c r="G4" s="106" t="s">
        <v>22</v>
      </c>
      <c r="H4" s="106" t="s">
        <v>23</v>
      </c>
      <c r="I4" s="106" t="s">
        <v>24</v>
      </c>
      <c r="J4" s="106" t="s">
        <v>25</v>
      </c>
      <c r="K4" s="106" t="s">
        <v>26</v>
      </c>
      <c r="L4" s="107" t="s">
        <v>27</v>
      </c>
    </row>
    <row r="5" spans="2:12" ht="18.600000000000001" customHeight="1">
      <c r="B5" s="329" t="s">
        <v>32</v>
      </c>
      <c r="C5" s="330"/>
      <c r="D5" s="330"/>
      <c r="E5" s="330"/>
      <c r="F5" s="330"/>
      <c r="G5" s="330"/>
      <c r="H5" s="330"/>
      <c r="I5" s="330"/>
      <c r="J5" s="330"/>
      <c r="K5" s="330"/>
      <c r="L5" s="331"/>
    </row>
    <row r="6" spans="2:12" ht="18.600000000000001" customHeight="1">
      <c r="B6" s="332" t="s">
        <v>11</v>
      </c>
      <c r="C6" s="333"/>
      <c r="D6" s="333"/>
      <c r="E6" s="333"/>
      <c r="F6" s="333"/>
      <c r="G6" s="333"/>
      <c r="H6" s="333"/>
      <c r="I6" s="333"/>
      <c r="J6" s="333"/>
      <c r="K6" s="333"/>
      <c r="L6" s="334"/>
    </row>
    <row r="7" spans="2:12" ht="18.600000000000001" hidden="1" customHeight="1">
      <c r="B7" s="119" t="s">
        <v>12</v>
      </c>
      <c r="C7" s="34">
        <v>2015</v>
      </c>
      <c r="D7" s="35">
        <v>44.7</v>
      </c>
      <c r="E7" s="35">
        <v>85.7</v>
      </c>
      <c r="F7" s="35">
        <v>32</v>
      </c>
      <c r="G7" s="35">
        <v>61.3</v>
      </c>
      <c r="H7" s="35">
        <v>63.6</v>
      </c>
      <c r="I7" s="35">
        <v>33.5</v>
      </c>
      <c r="J7" s="35">
        <v>55.4</v>
      </c>
      <c r="K7" s="35">
        <v>32.1</v>
      </c>
      <c r="L7" s="35">
        <v>52</v>
      </c>
    </row>
    <row r="8" spans="2:12" ht="18.600000000000001" hidden="1" customHeight="1">
      <c r="B8" s="119" t="s">
        <v>13</v>
      </c>
      <c r="C8" s="34">
        <v>2015</v>
      </c>
      <c r="D8" s="35">
        <v>36.700000000000003</v>
      </c>
      <c r="E8" s="35">
        <v>49.4</v>
      </c>
      <c r="F8" s="35">
        <v>26</v>
      </c>
      <c r="G8" s="35">
        <v>54.2</v>
      </c>
      <c r="H8" s="35">
        <v>62.4</v>
      </c>
      <c r="I8" s="35">
        <v>38.1</v>
      </c>
      <c r="J8" s="35">
        <v>71.3</v>
      </c>
      <c r="K8" s="35">
        <v>19.899999999999999</v>
      </c>
      <c r="L8" s="35">
        <v>48.4</v>
      </c>
    </row>
    <row r="9" spans="2:12" ht="18.600000000000001" hidden="1" customHeight="1">
      <c r="B9" s="119" t="s">
        <v>14</v>
      </c>
      <c r="C9" s="34">
        <v>2015</v>
      </c>
      <c r="D9" s="35">
        <v>42.9</v>
      </c>
      <c r="E9" s="35">
        <v>77.400000000000006</v>
      </c>
      <c r="F9" s="35">
        <v>31.5</v>
      </c>
      <c r="G9" s="35">
        <v>55.6</v>
      </c>
      <c r="H9" s="35">
        <v>60.2</v>
      </c>
      <c r="I9" s="35">
        <v>36.1</v>
      </c>
      <c r="J9" s="35">
        <v>66.5</v>
      </c>
      <c r="K9" s="35">
        <v>50.9</v>
      </c>
      <c r="L9" s="35">
        <v>54.2</v>
      </c>
    </row>
    <row r="10" spans="2:12" ht="18.600000000000001" customHeight="1">
      <c r="B10" s="119" t="s">
        <v>15</v>
      </c>
      <c r="C10" s="34">
        <v>2015</v>
      </c>
      <c r="D10" s="35">
        <v>29.7</v>
      </c>
      <c r="E10" s="35">
        <v>48.8</v>
      </c>
      <c r="F10" s="35">
        <v>30</v>
      </c>
      <c r="G10" s="35">
        <v>51.6</v>
      </c>
      <c r="H10" s="35">
        <v>39.6</v>
      </c>
      <c r="I10" s="35">
        <v>28.1</v>
      </c>
      <c r="J10" s="35">
        <v>81.400000000000006</v>
      </c>
      <c r="K10" s="35">
        <v>36.700000000000003</v>
      </c>
      <c r="L10" s="35">
        <v>46.4</v>
      </c>
    </row>
    <row r="11" spans="2:12" ht="5.25" customHeight="1"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</row>
    <row r="12" spans="2:12" ht="18.600000000000001" customHeight="1">
      <c r="B12" s="119" t="s">
        <v>12</v>
      </c>
      <c r="C12" s="34">
        <v>2016</v>
      </c>
      <c r="D12" s="35">
        <v>28.4</v>
      </c>
      <c r="E12" s="35">
        <v>47.7</v>
      </c>
      <c r="F12" s="35">
        <v>18.5</v>
      </c>
      <c r="G12" s="35">
        <v>63.9</v>
      </c>
      <c r="H12" s="35">
        <v>57.9</v>
      </c>
      <c r="I12" s="35">
        <v>36.5</v>
      </c>
      <c r="J12" s="35">
        <v>64.2</v>
      </c>
      <c r="K12" s="35">
        <v>40</v>
      </c>
      <c r="L12" s="35">
        <v>51.3</v>
      </c>
    </row>
    <row r="13" spans="2:12" ht="18.600000000000001" customHeight="1">
      <c r="B13" s="119" t="s">
        <v>13</v>
      </c>
      <c r="C13" s="34">
        <v>2016</v>
      </c>
      <c r="D13" s="35">
        <v>22.6</v>
      </c>
      <c r="E13" s="35">
        <v>45.4</v>
      </c>
      <c r="F13" s="35">
        <v>40.200000000000003</v>
      </c>
      <c r="G13" s="35">
        <v>46.5</v>
      </c>
      <c r="H13" s="35">
        <v>63.2</v>
      </c>
      <c r="I13" s="35">
        <v>31.1</v>
      </c>
      <c r="J13" s="35">
        <v>70</v>
      </c>
      <c r="K13" s="35">
        <v>43.6</v>
      </c>
      <c r="L13" s="35">
        <v>48.3</v>
      </c>
    </row>
    <row r="14" spans="2:12" ht="18.600000000000001" customHeight="1">
      <c r="B14" s="119" t="s">
        <v>14</v>
      </c>
      <c r="C14" s="34">
        <v>2016</v>
      </c>
      <c r="D14" s="35">
        <v>19.2</v>
      </c>
      <c r="E14" s="35">
        <v>59.2</v>
      </c>
      <c r="F14" s="35">
        <v>31.8</v>
      </c>
      <c r="G14" s="35">
        <v>65.8</v>
      </c>
      <c r="H14" s="35">
        <v>62.5</v>
      </c>
      <c r="I14" s="35">
        <v>33.6</v>
      </c>
      <c r="J14" s="35">
        <v>68.8</v>
      </c>
      <c r="K14" s="35">
        <v>80.7</v>
      </c>
      <c r="L14" s="35">
        <v>61.1</v>
      </c>
    </row>
    <row r="15" spans="2:12" ht="18.600000000000001" customHeight="1">
      <c r="B15" s="119" t="s">
        <v>15</v>
      </c>
      <c r="C15" s="34">
        <v>2016</v>
      </c>
      <c r="D15" s="35">
        <v>5.4</v>
      </c>
      <c r="E15" s="35">
        <v>72.900000000000006</v>
      </c>
      <c r="F15" s="35">
        <v>42.3</v>
      </c>
      <c r="G15" s="35">
        <v>38.9</v>
      </c>
      <c r="H15" s="35">
        <v>32.1</v>
      </c>
      <c r="I15" s="35">
        <v>21.9</v>
      </c>
      <c r="J15" s="35">
        <v>87.9</v>
      </c>
      <c r="K15" s="35">
        <v>124.6</v>
      </c>
      <c r="L15" s="35">
        <v>55.6</v>
      </c>
    </row>
    <row r="16" spans="2:12" ht="5.25" customHeight="1"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</row>
    <row r="17" spans="2:12" ht="18.600000000000001" customHeight="1">
      <c r="B17" s="119" t="s">
        <v>12</v>
      </c>
      <c r="C17" s="34">
        <v>2017</v>
      </c>
      <c r="D17" s="35">
        <v>11.3</v>
      </c>
      <c r="E17" s="35">
        <v>56.7</v>
      </c>
      <c r="F17" s="35">
        <v>51.1</v>
      </c>
      <c r="G17" s="35">
        <v>68.599999999999994</v>
      </c>
      <c r="H17" s="35">
        <v>75.8</v>
      </c>
      <c r="I17" s="35">
        <v>43.1</v>
      </c>
      <c r="J17" s="35">
        <v>63.2</v>
      </c>
      <c r="K17" s="35">
        <v>45</v>
      </c>
      <c r="L17" s="35">
        <v>59.2</v>
      </c>
    </row>
    <row r="18" spans="2:12" ht="18.600000000000001" customHeight="1">
      <c r="B18" s="119" t="s">
        <v>13</v>
      </c>
      <c r="C18" s="34">
        <v>2017</v>
      </c>
      <c r="D18" s="35">
        <v>14.6</v>
      </c>
      <c r="E18" s="35">
        <v>49.4</v>
      </c>
      <c r="F18" s="35">
        <v>13</v>
      </c>
      <c r="G18" s="35">
        <v>54.8</v>
      </c>
      <c r="H18" s="35">
        <v>48.1</v>
      </c>
      <c r="I18" s="35">
        <v>34.700000000000003</v>
      </c>
      <c r="J18" s="35">
        <v>82.2</v>
      </c>
      <c r="K18" s="35">
        <v>50.8</v>
      </c>
      <c r="L18" s="35">
        <v>49.4</v>
      </c>
    </row>
    <row r="19" spans="2:12" ht="18.600000000000001" customHeight="1">
      <c r="B19" s="119" t="s">
        <v>14</v>
      </c>
      <c r="C19" s="34">
        <v>2017</v>
      </c>
      <c r="D19" s="35">
        <v>72.900000000000006</v>
      </c>
      <c r="E19" s="35">
        <v>72.599999999999994</v>
      </c>
      <c r="F19" s="35">
        <v>13.8</v>
      </c>
      <c r="G19" s="35">
        <v>66.7</v>
      </c>
      <c r="H19" s="35">
        <v>72.2</v>
      </c>
      <c r="I19" s="35">
        <v>38.6</v>
      </c>
      <c r="J19" s="35">
        <v>67.400000000000006</v>
      </c>
      <c r="K19" s="35">
        <v>27</v>
      </c>
      <c r="L19" s="35">
        <v>53.6</v>
      </c>
    </row>
    <row r="20" spans="2:12" ht="18.600000000000001" customHeight="1">
      <c r="B20" s="228" t="s">
        <v>15</v>
      </c>
      <c r="C20" s="34">
        <v>2017</v>
      </c>
      <c r="D20" s="35">
        <v>-70.099999999999994</v>
      </c>
      <c r="E20" s="35">
        <v>70.099999999999994</v>
      </c>
      <c r="F20" s="35">
        <v>16.7</v>
      </c>
      <c r="G20" s="35">
        <v>69</v>
      </c>
      <c r="H20" s="35">
        <v>19.899999999999999</v>
      </c>
      <c r="I20" s="35">
        <v>42.8</v>
      </c>
      <c r="J20" s="35">
        <v>76.400000000000006</v>
      </c>
      <c r="K20" s="35">
        <v>8.8000000000000007</v>
      </c>
      <c r="L20" s="35">
        <v>44.1</v>
      </c>
    </row>
    <row r="21" spans="2:12" ht="5.25" customHeight="1"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</row>
    <row r="22" spans="2:12" ht="18.600000000000001" customHeight="1">
      <c r="B22" s="242" t="s">
        <v>12</v>
      </c>
      <c r="C22" s="34">
        <v>2018</v>
      </c>
      <c r="D22" s="73">
        <v>26.7</v>
      </c>
      <c r="E22" s="73">
        <v>64.900000000000006</v>
      </c>
      <c r="F22" s="73">
        <v>36.9</v>
      </c>
      <c r="G22" s="73">
        <v>67.7</v>
      </c>
      <c r="H22" s="73">
        <v>77.400000000000006</v>
      </c>
      <c r="I22" s="73">
        <v>46.3</v>
      </c>
      <c r="J22" s="73">
        <v>64.7</v>
      </c>
      <c r="K22" s="73">
        <v>35.200000000000003</v>
      </c>
      <c r="L22" s="73">
        <v>57.1</v>
      </c>
    </row>
    <row r="23" spans="2:12" ht="18.600000000000001" customHeight="1">
      <c r="B23" s="253" t="s">
        <v>13</v>
      </c>
      <c r="C23" s="34">
        <v>2018</v>
      </c>
      <c r="D23" s="73">
        <v>25.9</v>
      </c>
      <c r="E23" s="73">
        <v>71.7</v>
      </c>
      <c r="F23" s="73">
        <v>22.1</v>
      </c>
      <c r="G23" s="73">
        <v>68.3</v>
      </c>
      <c r="H23" s="73">
        <v>56.8</v>
      </c>
      <c r="I23" s="73">
        <v>31.1</v>
      </c>
      <c r="J23" s="73">
        <v>75.7</v>
      </c>
      <c r="K23" s="73">
        <v>49.5</v>
      </c>
      <c r="L23" s="73">
        <v>56.2</v>
      </c>
    </row>
    <row r="24" spans="2:12" s="32" customFormat="1" ht="18" customHeight="1">
      <c r="B24" s="65" t="s">
        <v>14</v>
      </c>
      <c r="C24" s="124">
        <v>2018</v>
      </c>
      <c r="D24" s="26">
        <v>44</v>
      </c>
      <c r="E24" s="26">
        <v>75</v>
      </c>
      <c r="F24" s="26">
        <v>31.9</v>
      </c>
      <c r="G24" s="26">
        <v>64.2</v>
      </c>
      <c r="H24" s="26">
        <v>71.400000000000006</v>
      </c>
      <c r="I24" s="26">
        <v>36.799999999999997</v>
      </c>
      <c r="J24" s="26">
        <v>79.099999999999994</v>
      </c>
      <c r="K24" s="26">
        <v>26.6</v>
      </c>
      <c r="L24" s="64">
        <v>55.3</v>
      </c>
    </row>
    <row r="25" spans="2:12" s="32" customFormat="1" ht="18" hidden="1" customHeight="1">
      <c r="B25" s="65" t="s">
        <v>15</v>
      </c>
      <c r="C25" s="124">
        <v>2018</v>
      </c>
      <c r="D25" s="26"/>
      <c r="E25" s="26"/>
      <c r="F25" s="26"/>
      <c r="G25" s="26"/>
      <c r="H25" s="26"/>
      <c r="I25" s="26"/>
      <c r="J25" s="26"/>
      <c r="K25" s="26"/>
      <c r="L25" s="64"/>
    </row>
    <row r="26" spans="2:12" ht="18.600000000000001" customHeight="1">
      <c r="B26" s="332" t="s">
        <v>16</v>
      </c>
      <c r="C26" s="333"/>
      <c r="D26" s="333"/>
      <c r="E26" s="333"/>
      <c r="F26" s="333"/>
      <c r="G26" s="333"/>
      <c r="H26" s="333"/>
      <c r="I26" s="333"/>
      <c r="J26" s="333"/>
      <c r="K26" s="333"/>
      <c r="L26" s="334"/>
    </row>
    <row r="27" spans="2:12" ht="18.600000000000001" hidden="1" customHeight="1">
      <c r="B27" s="119" t="s">
        <v>12</v>
      </c>
      <c r="C27" s="34">
        <v>2015</v>
      </c>
      <c r="D27" s="35">
        <v>40.9</v>
      </c>
      <c r="E27" s="35">
        <v>80.3</v>
      </c>
      <c r="F27" s="35">
        <v>23.3</v>
      </c>
      <c r="G27" s="35">
        <v>61</v>
      </c>
      <c r="H27" s="35">
        <v>63.8</v>
      </c>
      <c r="I27" s="35">
        <v>32.6</v>
      </c>
      <c r="J27" s="35">
        <v>55.5</v>
      </c>
      <c r="K27" s="35">
        <v>36.1</v>
      </c>
      <c r="L27" s="35">
        <v>52.1</v>
      </c>
    </row>
    <row r="28" spans="2:12" ht="18.600000000000001" hidden="1" customHeight="1">
      <c r="B28" s="119" t="s">
        <v>13</v>
      </c>
      <c r="C28" s="34">
        <v>2015</v>
      </c>
      <c r="D28" s="35">
        <v>43</v>
      </c>
      <c r="E28" s="35">
        <v>54.1</v>
      </c>
      <c r="F28" s="35">
        <v>26.6</v>
      </c>
      <c r="G28" s="35">
        <v>55.1</v>
      </c>
      <c r="H28" s="35">
        <v>62</v>
      </c>
      <c r="I28" s="35">
        <v>39.299999999999997</v>
      </c>
      <c r="J28" s="35">
        <v>71.3</v>
      </c>
      <c r="K28" s="35">
        <v>20.5</v>
      </c>
      <c r="L28" s="35">
        <v>50.3</v>
      </c>
    </row>
    <row r="29" spans="2:12" ht="18.600000000000001" hidden="1" customHeight="1">
      <c r="B29" s="119" t="s">
        <v>14</v>
      </c>
      <c r="C29" s="34">
        <v>2015</v>
      </c>
      <c r="D29" s="35">
        <v>42.2</v>
      </c>
      <c r="E29" s="35">
        <v>83</v>
      </c>
      <c r="F29" s="35">
        <v>36.799999999999997</v>
      </c>
      <c r="G29" s="35">
        <v>55.9</v>
      </c>
      <c r="H29" s="35">
        <v>60.1</v>
      </c>
      <c r="I29" s="35">
        <v>36.1</v>
      </c>
      <c r="J29" s="35">
        <v>66.8</v>
      </c>
      <c r="K29" s="35">
        <v>55.4</v>
      </c>
      <c r="L29" s="35">
        <v>55.8</v>
      </c>
    </row>
    <row r="30" spans="2:12" ht="18.600000000000001" customHeight="1">
      <c r="B30" s="119" t="s">
        <v>15</v>
      </c>
      <c r="C30" s="34">
        <v>2015</v>
      </c>
      <c r="D30" s="35">
        <v>36.299999999999997</v>
      </c>
      <c r="E30" s="35">
        <v>49.9</v>
      </c>
      <c r="F30" s="35">
        <v>30.8</v>
      </c>
      <c r="G30" s="35">
        <v>50.9</v>
      </c>
      <c r="H30" s="35">
        <v>40.5</v>
      </c>
      <c r="I30" s="35">
        <v>27.8</v>
      </c>
      <c r="J30" s="35">
        <v>81.599999999999994</v>
      </c>
      <c r="K30" s="35">
        <v>23.9</v>
      </c>
      <c r="L30" s="35">
        <v>45.1</v>
      </c>
    </row>
    <row r="31" spans="2:12" ht="5.25" customHeight="1"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</row>
    <row r="32" spans="2:12" ht="18.600000000000001" customHeight="1">
      <c r="B32" s="119" t="s">
        <v>12</v>
      </c>
      <c r="C32" s="34">
        <v>2016</v>
      </c>
      <c r="D32" s="35">
        <v>21.6</v>
      </c>
      <c r="E32" s="35">
        <v>46</v>
      </c>
      <c r="F32" s="35">
        <v>25.1</v>
      </c>
      <c r="G32" s="35">
        <v>62.8</v>
      </c>
      <c r="H32" s="35">
        <v>57.3</v>
      </c>
      <c r="I32" s="35">
        <v>36.1</v>
      </c>
      <c r="J32" s="35">
        <v>64.3</v>
      </c>
      <c r="K32" s="35">
        <v>35.5</v>
      </c>
      <c r="L32" s="35">
        <v>51.3</v>
      </c>
    </row>
    <row r="33" spans="2:12" ht="18.600000000000001" customHeight="1">
      <c r="B33" s="119" t="s">
        <v>13</v>
      </c>
      <c r="C33" s="34">
        <v>2016</v>
      </c>
      <c r="D33" s="35">
        <v>18.100000000000001</v>
      </c>
      <c r="E33" s="35">
        <v>44.2</v>
      </c>
      <c r="F33" s="35">
        <v>39.1</v>
      </c>
      <c r="G33" s="35">
        <v>46.9</v>
      </c>
      <c r="H33" s="35">
        <v>63</v>
      </c>
      <c r="I33" s="35">
        <v>31.4</v>
      </c>
      <c r="J33" s="35">
        <v>70</v>
      </c>
      <c r="K33" s="35">
        <v>38.4</v>
      </c>
      <c r="L33" s="35">
        <v>47.8</v>
      </c>
    </row>
    <row r="34" spans="2:12" ht="18.600000000000001" customHeight="1">
      <c r="B34" s="119" t="s">
        <v>14</v>
      </c>
      <c r="C34" s="34">
        <v>2016</v>
      </c>
      <c r="D34" s="35">
        <v>22.1</v>
      </c>
      <c r="E34" s="35">
        <v>54.2</v>
      </c>
      <c r="F34" s="35">
        <v>18.5</v>
      </c>
      <c r="G34" s="35">
        <v>67.099999999999994</v>
      </c>
      <c r="H34" s="35">
        <v>62.2</v>
      </c>
      <c r="I34" s="35">
        <v>33.6</v>
      </c>
      <c r="J34" s="35">
        <v>68.900000000000006</v>
      </c>
      <c r="K34" s="35">
        <v>85.3</v>
      </c>
      <c r="L34" s="35">
        <v>61.4</v>
      </c>
    </row>
    <row r="35" spans="2:12" ht="18.600000000000001" customHeight="1">
      <c r="B35" s="119" t="s">
        <v>15</v>
      </c>
      <c r="C35" s="34">
        <v>2016</v>
      </c>
      <c r="D35" s="35">
        <v>7</v>
      </c>
      <c r="E35" s="35">
        <v>76.8</v>
      </c>
      <c r="F35" s="35">
        <v>27.4</v>
      </c>
      <c r="G35" s="35">
        <v>39.6</v>
      </c>
      <c r="H35" s="35">
        <v>32.1</v>
      </c>
      <c r="I35" s="35">
        <v>21.6</v>
      </c>
      <c r="J35" s="35">
        <v>88.1</v>
      </c>
      <c r="K35" s="35">
        <v>134.19999999999999</v>
      </c>
      <c r="L35" s="35">
        <v>55.9</v>
      </c>
    </row>
    <row r="36" spans="2:12" ht="5.25" customHeight="1"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</row>
    <row r="37" spans="2:12" ht="18.600000000000001" customHeight="1">
      <c r="B37" s="119" t="s">
        <v>12</v>
      </c>
      <c r="C37" s="34">
        <v>2017</v>
      </c>
      <c r="D37" s="35">
        <v>9.8000000000000007</v>
      </c>
      <c r="E37" s="35">
        <v>48.7</v>
      </c>
      <c r="F37" s="35">
        <v>49.8</v>
      </c>
      <c r="G37" s="35">
        <v>68.3</v>
      </c>
      <c r="H37" s="35">
        <v>75.900000000000006</v>
      </c>
      <c r="I37" s="35">
        <v>42.8</v>
      </c>
      <c r="J37" s="35">
        <v>63.3</v>
      </c>
      <c r="K37" s="35">
        <v>49.8</v>
      </c>
      <c r="L37" s="35">
        <v>59.7</v>
      </c>
    </row>
    <row r="38" spans="2:12" ht="18.600000000000001" customHeight="1">
      <c r="B38" s="119" t="s">
        <v>13</v>
      </c>
      <c r="C38" s="34">
        <v>2017</v>
      </c>
      <c r="D38" s="35">
        <v>14</v>
      </c>
      <c r="E38" s="35">
        <v>47.9</v>
      </c>
      <c r="F38" s="35">
        <v>-0.5</v>
      </c>
      <c r="G38" s="35">
        <v>54.3</v>
      </c>
      <c r="H38" s="35">
        <v>46.1</v>
      </c>
      <c r="I38" s="35">
        <v>35</v>
      </c>
      <c r="J38" s="35">
        <v>82.3</v>
      </c>
      <c r="K38" s="35">
        <v>51.4</v>
      </c>
      <c r="L38" s="35">
        <v>49</v>
      </c>
    </row>
    <row r="39" spans="2:12" ht="18.600000000000001" customHeight="1">
      <c r="B39" s="119" t="s">
        <v>14</v>
      </c>
      <c r="C39" s="34">
        <v>2017</v>
      </c>
      <c r="D39" s="35">
        <v>74.7</v>
      </c>
      <c r="E39" s="35">
        <v>69.3</v>
      </c>
      <c r="F39" s="35">
        <v>12.6</v>
      </c>
      <c r="G39" s="35">
        <v>67.3</v>
      </c>
      <c r="H39" s="35">
        <v>72.900000000000006</v>
      </c>
      <c r="I39" s="35">
        <v>37.799999999999997</v>
      </c>
      <c r="J39" s="35">
        <v>67.400000000000006</v>
      </c>
      <c r="K39" s="35">
        <v>25.9</v>
      </c>
      <c r="L39" s="35">
        <v>54.6</v>
      </c>
    </row>
    <row r="40" spans="2:12" ht="18.600000000000001" customHeight="1">
      <c r="B40" s="228" t="s">
        <v>15</v>
      </c>
      <c r="C40" s="34">
        <v>2017</v>
      </c>
      <c r="D40" s="35">
        <v>-80.2</v>
      </c>
      <c r="E40" s="35">
        <v>66.7</v>
      </c>
      <c r="F40" s="35">
        <v>20.8</v>
      </c>
      <c r="G40" s="35">
        <v>70.3</v>
      </c>
      <c r="H40" s="35">
        <v>21.1</v>
      </c>
      <c r="I40" s="35">
        <v>43.5</v>
      </c>
      <c r="J40" s="35">
        <v>76.400000000000006</v>
      </c>
      <c r="K40" s="35">
        <v>7</v>
      </c>
      <c r="L40" s="35">
        <v>45.5</v>
      </c>
    </row>
    <row r="41" spans="2:12" ht="5.25" customHeight="1"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</row>
    <row r="42" spans="2:12" ht="18.600000000000001" customHeight="1">
      <c r="B42" s="242" t="s">
        <v>12</v>
      </c>
      <c r="C42" s="34">
        <v>2018</v>
      </c>
      <c r="D42" s="73">
        <v>23</v>
      </c>
      <c r="E42" s="73">
        <v>66.2</v>
      </c>
      <c r="F42" s="73">
        <v>35.6</v>
      </c>
      <c r="G42" s="73">
        <v>68.599999999999994</v>
      </c>
      <c r="H42" s="73">
        <v>77.3</v>
      </c>
      <c r="I42" s="73">
        <v>48.8</v>
      </c>
      <c r="J42" s="73">
        <v>64.900000000000006</v>
      </c>
      <c r="K42" s="73">
        <v>33.799999999999997</v>
      </c>
      <c r="L42" s="73">
        <v>58.1</v>
      </c>
    </row>
    <row r="43" spans="2:12" ht="18.600000000000001" customHeight="1">
      <c r="B43" s="253" t="s">
        <v>13</v>
      </c>
      <c r="C43" s="34">
        <v>2018</v>
      </c>
      <c r="D43" s="73">
        <v>18</v>
      </c>
      <c r="E43" s="73">
        <v>70.599999999999994</v>
      </c>
      <c r="F43" s="73">
        <v>26.6</v>
      </c>
      <c r="G43" s="73">
        <v>66.599999999999994</v>
      </c>
      <c r="H43" s="73">
        <v>59</v>
      </c>
      <c r="I43" s="73">
        <v>28.3</v>
      </c>
      <c r="J43" s="73">
        <v>75.8</v>
      </c>
      <c r="K43" s="73">
        <v>49.3</v>
      </c>
      <c r="L43" s="73">
        <v>56.5</v>
      </c>
    </row>
    <row r="44" spans="2:12" s="32" customFormat="1" ht="18" customHeight="1">
      <c r="B44" s="65" t="s">
        <v>14</v>
      </c>
      <c r="C44" s="124">
        <v>2018</v>
      </c>
      <c r="D44" s="26">
        <v>39</v>
      </c>
      <c r="E44" s="26">
        <v>68.900000000000006</v>
      </c>
      <c r="F44" s="26">
        <v>29.8</v>
      </c>
      <c r="G44" s="26">
        <v>65.400000000000006</v>
      </c>
      <c r="H44" s="26">
        <v>71.599999999999994</v>
      </c>
      <c r="I44" s="26">
        <v>35.799999999999997</v>
      </c>
      <c r="J44" s="26">
        <v>79.2</v>
      </c>
      <c r="K44" s="26">
        <v>23</v>
      </c>
      <c r="L44" s="26">
        <v>55.7</v>
      </c>
    </row>
    <row r="45" spans="2:12" s="32" customFormat="1" ht="18" hidden="1" customHeight="1">
      <c r="B45" s="65" t="s">
        <v>15</v>
      </c>
      <c r="C45" s="124">
        <v>2018</v>
      </c>
      <c r="D45" s="26"/>
      <c r="E45" s="26"/>
      <c r="F45" s="26"/>
      <c r="G45" s="26"/>
      <c r="H45" s="26"/>
      <c r="I45" s="26"/>
      <c r="J45" s="26"/>
      <c r="K45" s="26"/>
      <c r="L45" s="26"/>
    </row>
    <row r="46" spans="2:12" ht="18.600000000000001" customHeight="1">
      <c r="B46" s="332" t="s">
        <v>17</v>
      </c>
      <c r="C46" s="333"/>
      <c r="D46" s="333"/>
      <c r="E46" s="333"/>
      <c r="F46" s="333"/>
      <c r="G46" s="333"/>
      <c r="H46" s="333"/>
      <c r="I46" s="333"/>
      <c r="J46" s="333"/>
      <c r="K46" s="333"/>
      <c r="L46" s="334"/>
    </row>
    <row r="47" spans="2:12" ht="18.600000000000001" hidden="1" customHeight="1">
      <c r="B47" s="119" t="s">
        <v>12</v>
      </c>
      <c r="C47" s="34">
        <v>2015</v>
      </c>
      <c r="D47" s="35">
        <v>80.7</v>
      </c>
      <c r="E47" s="35">
        <v>130.69999999999999</v>
      </c>
      <c r="F47" s="35">
        <v>55.8</v>
      </c>
      <c r="G47" s="35">
        <v>66.5</v>
      </c>
      <c r="H47" s="35">
        <v>51.2</v>
      </c>
      <c r="I47" s="35">
        <v>74.400000000000006</v>
      </c>
      <c r="J47" s="35">
        <v>28.1</v>
      </c>
      <c r="K47" s="35">
        <v>-2.1</v>
      </c>
      <c r="L47" s="35">
        <v>50.7</v>
      </c>
    </row>
    <row r="48" spans="2:12" ht="18.600000000000001" hidden="1" customHeight="1">
      <c r="B48" s="119" t="s">
        <v>13</v>
      </c>
      <c r="C48" s="34">
        <v>2015</v>
      </c>
      <c r="D48" s="35">
        <v>-20.9</v>
      </c>
      <c r="E48" s="35">
        <v>5.5</v>
      </c>
      <c r="F48" s="35">
        <v>24.7</v>
      </c>
      <c r="G48" s="35">
        <v>33.4</v>
      </c>
      <c r="H48" s="35">
        <v>86.7</v>
      </c>
      <c r="I48" s="35">
        <v>-28.2</v>
      </c>
      <c r="J48" s="35">
        <v>33.200000000000003</v>
      </c>
      <c r="K48" s="35">
        <v>15.5</v>
      </c>
      <c r="L48" s="35">
        <v>22.1</v>
      </c>
    </row>
    <row r="49" spans="2:12" ht="18.600000000000001" hidden="1" customHeight="1">
      <c r="B49" s="119" t="s">
        <v>14</v>
      </c>
      <c r="C49" s="34">
        <v>2015</v>
      </c>
      <c r="D49" s="35">
        <v>49.7</v>
      </c>
      <c r="E49" s="35">
        <v>174</v>
      </c>
      <c r="F49" s="35">
        <v>-61.5</v>
      </c>
      <c r="G49" s="35">
        <v>45</v>
      </c>
      <c r="H49" s="35">
        <v>70</v>
      </c>
      <c r="I49" s="35">
        <v>35.5</v>
      </c>
      <c r="J49" s="35">
        <v>-85.3</v>
      </c>
      <c r="K49" s="35">
        <v>-5</v>
      </c>
      <c r="L49" s="35">
        <v>4</v>
      </c>
    </row>
    <row r="50" spans="2:12" ht="18.600000000000001" customHeight="1">
      <c r="B50" s="119" t="s">
        <v>15</v>
      </c>
      <c r="C50" s="34">
        <v>2015</v>
      </c>
      <c r="D50" s="35">
        <v>-51.5</v>
      </c>
      <c r="E50" s="35">
        <v>34.200000000000003</v>
      </c>
      <c r="F50" s="35">
        <v>26.7</v>
      </c>
      <c r="G50" s="35">
        <v>71.7</v>
      </c>
      <c r="H50" s="35">
        <v>-2.9</v>
      </c>
      <c r="I50" s="35">
        <v>43.6</v>
      </c>
      <c r="J50" s="35">
        <v>34.299999999999997</v>
      </c>
      <c r="K50" s="35">
        <v>137.69999999999999</v>
      </c>
      <c r="L50" s="35">
        <v>68.900000000000006</v>
      </c>
    </row>
    <row r="51" spans="2:12" ht="5.25" customHeight="1"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</row>
    <row r="52" spans="2:12" ht="18.600000000000001" customHeight="1">
      <c r="B52" s="119" t="s">
        <v>12</v>
      </c>
      <c r="C52" s="34">
        <v>2016</v>
      </c>
      <c r="D52" s="35">
        <v>82.7</v>
      </c>
      <c r="E52" s="35">
        <v>65.3</v>
      </c>
      <c r="F52" s="35">
        <v>-2.6</v>
      </c>
      <c r="G52" s="35">
        <v>92.8</v>
      </c>
      <c r="H52" s="35">
        <v>87.2</v>
      </c>
      <c r="I52" s="35">
        <v>58.5</v>
      </c>
      <c r="J52" s="35">
        <v>2.1</v>
      </c>
      <c r="K52" s="35">
        <v>83.7</v>
      </c>
      <c r="L52" s="35">
        <v>52.2</v>
      </c>
    </row>
    <row r="53" spans="2:12" ht="18.600000000000001" customHeight="1">
      <c r="B53" s="119" t="s">
        <v>13</v>
      </c>
      <c r="C53" s="34">
        <v>2016</v>
      </c>
      <c r="D53" s="35">
        <v>63.7</v>
      </c>
      <c r="E53" s="35">
        <v>56.5</v>
      </c>
      <c r="F53" s="35">
        <v>43.6</v>
      </c>
      <c r="G53" s="35">
        <v>30.4</v>
      </c>
      <c r="H53" s="35">
        <v>73.599999999999994</v>
      </c>
      <c r="I53" s="35">
        <v>20.399999999999999</v>
      </c>
      <c r="J53" s="35">
        <v>46.3</v>
      </c>
      <c r="K53" s="35">
        <v>89.1</v>
      </c>
      <c r="L53" s="35">
        <v>56.2</v>
      </c>
    </row>
    <row r="54" spans="2:12" ht="18.600000000000001" customHeight="1">
      <c r="B54" s="119" t="s">
        <v>14</v>
      </c>
      <c r="C54" s="34">
        <v>2016</v>
      </c>
      <c r="D54" s="35">
        <v>-6.2</v>
      </c>
      <c r="E54" s="35">
        <v>122.4</v>
      </c>
      <c r="F54" s="35">
        <v>93.2</v>
      </c>
      <c r="G54" s="35">
        <v>29.4</v>
      </c>
      <c r="H54" s="35">
        <v>76.400000000000006</v>
      </c>
      <c r="I54" s="35">
        <v>36.6</v>
      </c>
      <c r="J54" s="35">
        <v>-23.6</v>
      </c>
      <c r="K54" s="35">
        <v>41.6</v>
      </c>
      <c r="L54" s="35">
        <v>57.3</v>
      </c>
    </row>
    <row r="55" spans="2:12" ht="18.600000000000001" customHeight="1">
      <c r="B55" s="119" t="s">
        <v>15</v>
      </c>
      <c r="C55" s="34">
        <v>2016</v>
      </c>
      <c r="D55" s="35">
        <v>-7.1</v>
      </c>
      <c r="E55" s="35">
        <v>38.1</v>
      </c>
      <c r="F55" s="35">
        <v>87.5</v>
      </c>
      <c r="G55" s="35">
        <v>21.4</v>
      </c>
      <c r="H55" s="35">
        <v>28.4</v>
      </c>
      <c r="I55" s="35">
        <v>36.6</v>
      </c>
      <c r="J55" s="35">
        <v>4.7</v>
      </c>
      <c r="K55" s="35">
        <v>43.9</v>
      </c>
      <c r="L55" s="35">
        <v>50.9</v>
      </c>
    </row>
    <row r="56" spans="2:12" ht="5.25" customHeight="1"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</row>
    <row r="57" spans="2:12" ht="18.600000000000001" customHeight="1">
      <c r="B57" s="119" t="s">
        <v>12</v>
      </c>
      <c r="C57" s="34">
        <v>2017</v>
      </c>
      <c r="D57" s="35">
        <v>26.4</v>
      </c>
      <c r="E57" s="35">
        <v>130.6</v>
      </c>
      <c r="F57" s="35">
        <v>56.1</v>
      </c>
      <c r="G57" s="35">
        <v>75.099999999999994</v>
      </c>
      <c r="H57" s="35">
        <v>70.400000000000006</v>
      </c>
      <c r="I57" s="35">
        <v>54.8</v>
      </c>
      <c r="J57" s="35">
        <v>27.8</v>
      </c>
      <c r="K57" s="35">
        <v>7.6</v>
      </c>
      <c r="L57" s="35">
        <v>52.1</v>
      </c>
    </row>
    <row r="58" spans="2:12" ht="18.600000000000001" customHeight="1">
      <c r="B58" s="119" t="s">
        <v>13</v>
      </c>
      <c r="C58" s="34">
        <v>2017</v>
      </c>
      <c r="D58" s="35">
        <v>18.3</v>
      </c>
      <c r="E58" s="35">
        <v>62.7</v>
      </c>
      <c r="F58" s="35">
        <v>53.9</v>
      </c>
      <c r="G58" s="35">
        <v>70.099999999999994</v>
      </c>
      <c r="H58" s="35">
        <v>146</v>
      </c>
      <c r="I58" s="35">
        <v>20.3</v>
      </c>
      <c r="J58" s="35">
        <v>41</v>
      </c>
      <c r="K58" s="35">
        <v>45.7</v>
      </c>
      <c r="L58" s="35">
        <v>55</v>
      </c>
    </row>
    <row r="59" spans="2:12" ht="18.600000000000001" customHeight="1">
      <c r="B59" s="119" t="s">
        <v>14</v>
      </c>
      <c r="C59" s="34">
        <v>2017</v>
      </c>
      <c r="D59" s="35">
        <v>59.1</v>
      </c>
      <c r="E59" s="35">
        <v>96.2</v>
      </c>
      <c r="F59" s="35">
        <v>18.399999999999999</v>
      </c>
      <c r="G59" s="35">
        <v>43.7</v>
      </c>
      <c r="H59" s="35">
        <v>39.5</v>
      </c>
      <c r="I59" s="35">
        <v>65.400000000000006</v>
      </c>
      <c r="J59" s="35">
        <v>36.1</v>
      </c>
      <c r="K59" s="35">
        <v>35.6</v>
      </c>
      <c r="L59" s="35">
        <v>38.200000000000003</v>
      </c>
    </row>
    <row r="60" spans="2:12" ht="18.600000000000001" customHeight="1">
      <c r="B60" s="228" t="s">
        <v>15</v>
      </c>
      <c r="C60" s="34">
        <v>2017</v>
      </c>
      <c r="D60" s="35">
        <v>-17.7</v>
      </c>
      <c r="E60" s="35">
        <v>88.3</v>
      </c>
      <c r="F60" s="35">
        <v>-0.7</v>
      </c>
      <c r="G60" s="35">
        <v>42.5</v>
      </c>
      <c r="H60" s="35">
        <v>-83</v>
      </c>
      <c r="I60" s="35">
        <v>14.8</v>
      </c>
      <c r="J60" s="35">
        <v>94.1</v>
      </c>
      <c r="K60" s="35">
        <v>25.4</v>
      </c>
      <c r="L60" s="35">
        <v>22.1</v>
      </c>
    </row>
    <row r="61" spans="2:12" ht="5.25" customHeight="1"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</row>
    <row r="62" spans="2:12" ht="18.600000000000001" customHeight="1">
      <c r="B62" s="242" t="s">
        <v>12</v>
      </c>
      <c r="C62" s="34">
        <v>2018</v>
      </c>
      <c r="D62" s="73">
        <v>57.6</v>
      </c>
      <c r="E62" s="73">
        <v>41.7</v>
      </c>
      <c r="F62" s="73">
        <v>41.9</v>
      </c>
      <c r="G62" s="73">
        <v>38.799999999999997</v>
      </c>
      <c r="H62" s="73">
        <v>83.6</v>
      </c>
      <c r="I62" s="73">
        <v>-34.6</v>
      </c>
      <c r="J62" s="73">
        <v>-44.7</v>
      </c>
      <c r="K62" s="73">
        <v>46.6</v>
      </c>
      <c r="L62" s="73">
        <v>41</v>
      </c>
    </row>
    <row r="63" spans="2:12" ht="18.600000000000001" customHeight="1">
      <c r="B63" s="253" t="s">
        <v>13</v>
      </c>
      <c r="C63" s="34">
        <v>2018</v>
      </c>
      <c r="D63" s="73">
        <v>58.2</v>
      </c>
      <c r="E63" s="73">
        <v>80.2</v>
      </c>
      <c r="F63" s="73">
        <v>7.5</v>
      </c>
      <c r="G63" s="73">
        <v>122.7</v>
      </c>
      <c r="H63" s="73">
        <v>-24.4</v>
      </c>
      <c r="I63" s="73">
        <v>198.4</v>
      </c>
      <c r="J63" s="73">
        <v>27</v>
      </c>
      <c r="K63" s="73">
        <v>50.9</v>
      </c>
      <c r="L63" s="73">
        <v>51.8</v>
      </c>
    </row>
    <row r="64" spans="2:12" s="32" customFormat="1" ht="18" customHeight="1">
      <c r="B64" s="65" t="s">
        <v>14</v>
      </c>
      <c r="C64" s="124">
        <v>2018</v>
      </c>
      <c r="D64" s="26">
        <v>80.3</v>
      </c>
      <c r="E64" s="26">
        <v>119.6</v>
      </c>
      <c r="F64" s="26">
        <v>39.4</v>
      </c>
      <c r="G64" s="26">
        <v>16.100000000000001</v>
      </c>
      <c r="H64" s="26">
        <v>60.7</v>
      </c>
      <c r="I64" s="26">
        <v>71.2</v>
      </c>
      <c r="J64" s="26">
        <v>8.8000000000000007</v>
      </c>
      <c r="K64" s="26">
        <v>57</v>
      </c>
      <c r="L64" s="26">
        <v>50.1</v>
      </c>
    </row>
    <row r="65" spans="2:12" s="32" customFormat="1" ht="18" hidden="1" customHeight="1">
      <c r="B65" s="65" t="s">
        <v>15</v>
      </c>
      <c r="C65" s="124">
        <v>2018</v>
      </c>
      <c r="D65" s="26"/>
      <c r="E65" s="26"/>
      <c r="F65" s="26"/>
      <c r="G65" s="26"/>
      <c r="H65" s="26"/>
      <c r="I65" s="26"/>
      <c r="J65" s="26"/>
      <c r="K65" s="26"/>
      <c r="L65" s="26"/>
    </row>
    <row r="66" spans="2:12" ht="6.95" customHeight="1"/>
    <row r="67" spans="2:12">
      <c r="B67" s="48" t="s">
        <v>76</v>
      </c>
    </row>
  </sheetData>
  <sheetProtection formatCells="0" formatColumns="0" formatRows="0"/>
  <mergeCells count="15">
    <mergeCell ref="B61:L61"/>
    <mergeCell ref="B21:L21"/>
    <mergeCell ref="B56:L56"/>
    <mergeCell ref="B2:L2"/>
    <mergeCell ref="B5:L5"/>
    <mergeCell ref="B6:L6"/>
    <mergeCell ref="B4:C4"/>
    <mergeCell ref="B26:L26"/>
    <mergeCell ref="B16:L16"/>
    <mergeCell ref="B41:L41"/>
    <mergeCell ref="B36:L36"/>
    <mergeCell ref="B46:L46"/>
    <mergeCell ref="B31:L31"/>
    <mergeCell ref="B51:L51"/>
    <mergeCell ref="B11:L11"/>
  </mergeCells>
  <printOptions horizontalCentered="1"/>
  <pageMargins left="0" right="0" top="0.19685039370078741" bottom="0.39370078740157483" header="0" footer="0.19685039370078741"/>
  <pageSetup paperSize="9" scale="110" fitToHeight="0" orientation="landscape" r:id="rId1"/>
  <headerFooter alignWithMargins="0">
    <oddFooter>&amp;C&amp;9&amp;P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J26"/>
  <sheetViews>
    <sheetView zoomScaleNormal="100" workbookViewId="0">
      <pane ySplit="4" topLeftCell="A5" activePane="bottomLeft" state="frozen"/>
      <selection activeCell="H34" sqref="H34"/>
      <selection pane="bottomLeft" activeCell="O25" sqref="O25"/>
    </sheetView>
  </sheetViews>
  <sheetFormatPr defaultRowHeight="12.75"/>
  <cols>
    <col min="1" max="1" width="0.85546875" style="36" customWidth="1"/>
    <col min="2" max="2" width="4" style="36" customWidth="1"/>
    <col min="3" max="3" width="5.7109375" style="36" customWidth="1"/>
    <col min="4" max="5" width="10.140625" style="36" customWidth="1"/>
    <col min="6" max="8" width="12.28515625" style="36" customWidth="1"/>
    <col min="9" max="10" width="11" style="36" customWidth="1"/>
    <col min="11" max="11" width="2.7109375" style="36" customWidth="1"/>
    <col min="12" max="12" width="3" style="36" customWidth="1"/>
    <col min="13" max="256" width="9.140625" style="36"/>
    <col min="257" max="257" width="5" style="36" customWidth="1"/>
    <col min="258" max="258" width="7" style="36" customWidth="1"/>
    <col min="259" max="259" width="5" style="36" customWidth="1"/>
    <col min="260" max="266" width="15" style="36" customWidth="1"/>
    <col min="267" max="512" width="9.140625" style="36"/>
    <col min="513" max="513" width="5" style="36" customWidth="1"/>
    <col min="514" max="514" width="7" style="36" customWidth="1"/>
    <col min="515" max="515" width="5" style="36" customWidth="1"/>
    <col min="516" max="522" width="15" style="36" customWidth="1"/>
    <col min="523" max="768" width="9.140625" style="36"/>
    <col min="769" max="769" width="5" style="36" customWidth="1"/>
    <col min="770" max="770" width="7" style="36" customWidth="1"/>
    <col min="771" max="771" width="5" style="36" customWidth="1"/>
    <col min="772" max="778" width="15" style="36" customWidth="1"/>
    <col min="779" max="1024" width="9.140625" style="36"/>
    <col min="1025" max="1025" width="5" style="36" customWidth="1"/>
    <col min="1026" max="1026" width="7" style="36" customWidth="1"/>
    <col min="1027" max="1027" width="5" style="36" customWidth="1"/>
    <col min="1028" max="1034" width="15" style="36" customWidth="1"/>
    <col min="1035" max="1280" width="9.140625" style="36"/>
    <col min="1281" max="1281" width="5" style="36" customWidth="1"/>
    <col min="1282" max="1282" width="7" style="36" customWidth="1"/>
    <col min="1283" max="1283" width="5" style="36" customWidth="1"/>
    <col min="1284" max="1290" width="15" style="36" customWidth="1"/>
    <col min="1291" max="1536" width="9.140625" style="36"/>
    <col min="1537" max="1537" width="5" style="36" customWidth="1"/>
    <col min="1538" max="1538" width="7" style="36" customWidth="1"/>
    <col min="1539" max="1539" width="5" style="36" customWidth="1"/>
    <col min="1540" max="1546" width="15" style="36" customWidth="1"/>
    <col min="1547" max="1792" width="9.140625" style="36"/>
    <col min="1793" max="1793" width="5" style="36" customWidth="1"/>
    <col min="1794" max="1794" width="7" style="36" customWidth="1"/>
    <col min="1795" max="1795" width="5" style="36" customWidth="1"/>
    <col min="1796" max="1802" width="15" style="36" customWidth="1"/>
    <col min="1803" max="2048" width="9.140625" style="36"/>
    <col min="2049" max="2049" width="5" style="36" customWidth="1"/>
    <col min="2050" max="2050" width="7" style="36" customWidth="1"/>
    <col min="2051" max="2051" width="5" style="36" customWidth="1"/>
    <col min="2052" max="2058" width="15" style="36" customWidth="1"/>
    <col min="2059" max="2304" width="9.140625" style="36"/>
    <col min="2305" max="2305" width="5" style="36" customWidth="1"/>
    <col min="2306" max="2306" width="7" style="36" customWidth="1"/>
    <col min="2307" max="2307" width="5" style="36" customWidth="1"/>
    <col min="2308" max="2314" width="15" style="36" customWidth="1"/>
    <col min="2315" max="2560" width="9.140625" style="36"/>
    <col min="2561" max="2561" width="5" style="36" customWidth="1"/>
    <col min="2562" max="2562" width="7" style="36" customWidth="1"/>
    <col min="2563" max="2563" width="5" style="36" customWidth="1"/>
    <col min="2564" max="2570" width="15" style="36" customWidth="1"/>
    <col min="2571" max="2816" width="9.140625" style="36"/>
    <col min="2817" max="2817" width="5" style="36" customWidth="1"/>
    <col min="2818" max="2818" width="7" style="36" customWidth="1"/>
    <col min="2819" max="2819" width="5" style="36" customWidth="1"/>
    <col min="2820" max="2826" width="15" style="36" customWidth="1"/>
    <col min="2827" max="3072" width="9.140625" style="36"/>
    <col min="3073" max="3073" width="5" style="36" customWidth="1"/>
    <col min="3074" max="3074" width="7" style="36" customWidth="1"/>
    <col min="3075" max="3075" width="5" style="36" customWidth="1"/>
    <col min="3076" max="3082" width="15" style="36" customWidth="1"/>
    <col min="3083" max="3328" width="9.140625" style="36"/>
    <col min="3329" max="3329" width="5" style="36" customWidth="1"/>
    <col min="3330" max="3330" width="7" style="36" customWidth="1"/>
    <col min="3331" max="3331" width="5" style="36" customWidth="1"/>
    <col min="3332" max="3338" width="15" style="36" customWidth="1"/>
    <col min="3339" max="3584" width="9.140625" style="36"/>
    <col min="3585" max="3585" width="5" style="36" customWidth="1"/>
    <col min="3586" max="3586" width="7" style="36" customWidth="1"/>
    <col min="3587" max="3587" width="5" style="36" customWidth="1"/>
    <col min="3588" max="3594" width="15" style="36" customWidth="1"/>
    <col min="3595" max="3840" width="9.140625" style="36"/>
    <col min="3841" max="3841" width="5" style="36" customWidth="1"/>
    <col min="3842" max="3842" width="7" style="36" customWidth="1"/>
    <col min="3843" max="3843" width="5" style="36" customWidth="1"/>
    <col min="3844" max="3850" width="15" style="36" customWidth="1"/>
    <col min="3851" max="4096" width="9.140625" style="36"/>
    <col min="4097" max="4097" width="5" style="36" customWidth="1"/>
    <col min="4098" max="4098" width="7" style="36" customWidth="1"/>
    <col min="4099" max="4099" width="5" style="36" customWidth="1"/>
    <col min="4100" max="4106" width="15" style="36" customWidth="1"/>
    <col min="4107" max="4352" width="9.140625" style="36"/>
    <col min="4353" max="4353" width="5" style="36" customWidth="1"/>
    <col min="4354" max="4354" width="7" style="36" customWidth="1"/>
    <col min="4355" max="4355" width="5" style="36" customWidth="1"/>
    <col min="4356" max="4362" width="15" style="36" customWidth="1"/>
    <col min="4363" max="4608" width="9.140625" style="36"/>
    <col min="4609" max="4609" width="5" style="36" customWidth="1"/>
    <col min="4610" max="4610" width="7" style="36" customWidth="1"/>
    <col min="4611" max="4611" width="5" style="36" customWidth="1"/>
    <col min="4612" max="4618" width="15" style="36" customWidth="1"/>
    <col min="4619" max="4864" width="9.140625" style="36"/>
    <col min="4865" max="4865" width="5" style="36" customWidth="1"/>
    <col min="4866" max="4866" width="7" style="36" customWidth="1"/>
    <col min="4867" max="4867" width="5" style="36" customWidth="1"/>
    <col min="4868" max="4874" width="15" style="36" customWidth="1"/>
    <col min="4875" max="5120" width="9.140625" style="36"/>
    <col min="5121" max="5121" width="5" style="36" customWidth="1"/>
    <col min="5122" max="5122" width="7" style="36" customWidth="1"/>
    <col min="5123" max="5123" width="5" style="36" customWidth="1"/>
    <col min="5124" max="5130" width="15" style="36" customWidth="1"/>
    <col min="5131" max="5376" width="9.140625" style="36"/>
    <col min="5377" max="5377" width="5" style="36" customWidth="1"/>
    <col min="5378" max="5378" width="7" style="36" customWidth="1"/>
    <col min="5379" max="5379" width="5" style="36" customWidth="1"/>
    <col min="5380" max="5386" width="15" style="36" customWidth="1"/>
    <col min="5387" max="5632" width="9.140625" style="36"/>
    <col min="5633" max="5633" width="5" style="36" customWidth="1"/>
    <col min="5634" max="5634" width="7" style="36" customWidth="1"/>
    <col min="5635" max="5635" width="5" style="36" customWidth="1"/>
    <col min="5636" max="5642" width="15" style="36" customWidth="1"/>
    <col min="5643" max="5888" width="9.140625" style="36"/>
    <col min="5889" max="5889" width="5" style="36" customWidth="1"/>
    <col min="5890" max="5890" width="7" style="36" customWidth="1"/>
    <col min="5891" max="5891" width="5" style="36" customWidth="1"/>
    <col min="5892" max="5898" width="15" style="36" customWidth="1"/>
    <col min="5899" max="6144" width="9.140625" style="36"/>
    <col min="6145" max="6145" width="5" style="36" customWidth="1"/>
    <col min="6146" max="6146" width="7" style="36" customWidth="1"/>
    <col min="6147" max="6147" width="5" style="36" customWidth="1"/>
    <col min="6148" max="6154" width="15" style="36" customWidth="1"/>
    <col min="6155" max="6400" width="9.140625" style="36"/>
    <col min="6401" max="6401" width="5" style="36" customWidth="1"/>
    <col min="6402" max="6402" width="7" style="36" customWidth="1"/>
    <col min="6403" max="6403" width="5" style="36" customWidth="1"/>
    <col min="6404" max="6410" width="15" style="36" customWidth="1"/>
    <col min="6411" max="6656" width="9.140625" style="36"/>
    <col min="6657" max="6657" width="5" style="36" customWidth="1"/>
    <col min="6658" max="6658" width="7" style="36" customWidth="1"/>
    <col min="6659" max="6659" width="5" style="36" customWidth="1"/>
    <col min="6660" max="6666" width="15" style="36" customWidth="1"/>
    <col min="6667" max="6912" width="9.140625" style="36"/>
    <col min="6913" max="6913" width="5" style="36" customWidth="1"/>
    <col min="6914" max="6914" width="7" style="36" customWidth="1"/>
    <col min="6915" max="6915" width="5" style="36" customWidth="1"/>
    <col min="6916" max="6922" width="15" style="36" customWidth="1"/>
    <col min="6923" max="7168" width="9.140625" style="36"/>
    <col min="7169" max="7169" width="5" style="36" customWidth="1"/>
    <col min="7170" max="7170" width="7" style="36" customWidth="1"/>
    <col min="7171" max="7171" width="5" style="36" customWidth="1"/>
    <col min="7172" max="7178" width="15" style="36" customWidth="1"/>
    <col min="7179" max="7424" width="9.140625" style="36"/>
    <col min="7425" max="7425" width="5" style="36" customWidth="1"/>
    <col min="7426" max="7426" width="7" style="36" customWidth="1"/>
    <col min="7427" max="7427" width="5" style="36" customWidth="1"/>
    <col min="7428" max="7434" width="15" style="36" customWidth="1"/>
    <col min="7435" max="7680" width="9.140625" style="36"/>
    <col min="7681" max="7681" width="5" style="36" customWidth="1"/>
    <col min="7682" max="7682" width="7" style="36" customWidth="1"/>
    <col min="7683" max="7683" width="5" style="36" customWidth="1"/>
    <col min="7684" max="7690" width="15" style="36" customWidth="1"/>
    <col min="7691" max="7936" width="9.140625" style="36"/>
    <col min="7937" max="7937" width="5" style="36" customWidth="1"/>
    <col min="7938" max="7938" width="7" style="36" customWidth="1"/>
    <col min="7939" max="7939" width="5" style="36" customWidth="1"/>
    <col min="7940" max="7946" width="15" style="36" customWidth="1"/>
    <col min="7947" max="8192" width="9.140625" style="36"/>
    <col min="8193" max="8193" width="5" style="36" customWidth="1"/>
    <col min="8194" max="8194" width="7" style="36" customWidth="1"/>
    <col min="8195" max="8195" width="5" style="36" customWidth="1"/>
    <col min="8196" max="8202" width="15" style="36" customWidth="1"/>
    <col min="8203" max="8448" width="9.140625" style="36"/>
    <col min="8449" max="8449" width="5" style="36" customWidth="1"/>
    <col min="8450" max="8450" width="7" style="36" customWidth="1"/>
    <col min="8451" max="8451" width="5" style="36" customWidth="1"/>
    <col min="8452" max="8458" width="15" style="36" customWidth="1"/>
    <col min="8459" max="8704" width="9.140625" style="36"/>
    <col min="8705" max="8705" width="5" style="36" customWidth="1"/>
    <col min="8706" max="8706" width="7" style="36" customWidth="1"/>
    <col min="8707" max="8707" width="5" style="36" customWidth="1"/>
    <col min="8708" max="8714" width="15" style="36" customWidth="1"/>
    <col min="8715" max="8960" width="9.140625" style="36"/>
    <col min="8961" max="8961" width="5" style="36" customWidth="1"/>
    <col min="8962" max="8962" width="7" style="36" customWidth="1"/>
    <col min="8963" max="8963" width="5" style="36" customWidth="1"/>
    <col min="8964" max="8970" width="15" style="36" customWidth="1"/>
    <col min="8971" max="9216" width="9.140625" style="36"/>
    <col min="9217" max="9217" width="5" style="36" customWidth="1"/>
    <col min="9218" max="9218" width="7" style="36" customWidth="1"/>
    <col min="9219" max="9219" width="5" style="36" customWidth="1"/>
    <col min="9220" max="9226" width="15" style="36" customWidth="1"/>
    <col min="9227" max="9472" width="9.140625" style="36"/>
    <col min="9473" max="9473" width="5" style="36" customWidth="1"/>
    <col min="9474" max="9474" width="7" style="36" customWidth="1"/>
    <col min="9475" max="9475" width="5" style="36" customWidth="1"/>
    <col min="9476" max="9482" width="15" style="36" customWidth="1"/>
    <col min="9483" max="9728" width="9.140625" style="36"/>
    <col min="9729" max="9729" width="5" style="36" customWidth="1"/>
    <col min="9730" max="9730" width="7" style="36" customWidth="1"/>
    <col min="9731" max="9731" width="5" style="36" customWidth="1"/>
    <col min="9732" max="9738" width="15" style="36" customWidth="1"/>
    <col min="9739" max="9984" width="9.140625" style="36"/>
    <col min="9985" max="9985" width="5" style="36" customWidth="1"/>
    <col min="9986" max="9986" width="7" style="36" customWidth="1"/>
    <col min="9987" max="9987" width="5" style="36" customWidth="1"/>
    <col min="9988" max="9994" width="15" style="36" customWidth="1"/>
    <col min="9995" max="10240" width="9.140625" style="36"/>
    <col min="10241" max="10241" width="5" style="36" customWidth="1"/>
    <col min="10242" max="10242" width="7" style="36" customWidth="1"/>
    <col min="10243" max="10243" width="5" style="36" customWidth="1"/>
    <col min="10244" max="10250" width="15" style="36" customWidth="1"/>
    <col min="10251" max="10496" width="9.140625" style="36"/>
    <col min="10497" max="10497" width="5" style="36" customWidth="1"/>
    <col min="10498" max="10498" width="7" style="36" customWidth="1"/>
    <col min="10499" max="10499" width="5" style="36" customWidth="1"/>
    <col min="10500" max="10506" width="15" style="36" customWidth="1"/>
    <col min="10507" max="10752" width="9.140625" style="36"/>
    <col min="10753" max="10753" width="5" style="36" customWidth="1"/>
    <col min="10754" max="10754" width="7" style="36" customWidth="1"/>
    <col min="10755" max="10755" width="5" style="36" customWidth="1"/>
    <col min="10756" max="10762" width="15" style="36" customWidth="1"/>
    <col min="10763" max="11008" width="9.140625" style="36"/>
    <col min="11009" max="11009" width="5" style="36" customWidth="1"/>
    <col min="11010" max="11010" width="7" style="36" customWidth="1"/>
    <col min="11011" max="11011" width="5" style="36" customWidth="1"/>
    <col min="11012" max="11018" width="15" style="36" customWidth="1"/>
    <col min="11019" max="11264" width="9.140625" style="36"/>
    <col min="11265" max="11265" width="5" style="36" customWidth="1"/>
    <col min="11266" max="11266" width="7" style="36" customWidth="1"/>
    <col min="11267" max="11267" width="5" style="36" customWidth="1"/>
    <col min="11268" max="11274" width="15" style="36" customWidth="1"/>
    <col min="11275" max="11520" width="9.140625" style="36"/>
    <col min="11521" max="11521" width="5" style="36" customWidth="1"/>
    <col min="11522" max="11522" width="7" style="36" customWidth="1"/>
    <col min="11523" max="11523" width="5" style="36" customWidth="1"/>
    <col min="11524" max="11530" width="15" style="36" customWidth="1"/>
    <col min="11531" max="11776" width="9.140625" style="36"/>
    <col min="11777" max="11777" width="5" style="36" customWidth="1"/>
    <col min="11778" max="11778" width="7" style="36" customWidth="1"/>
    <col min="11779" max="11779" width="5" style="36" customWidth="1"/>
    <col min="11780" max="11786" width="15" style="36" customWidth="1"/>
    <col min="11787" max="12032" width="9.140625" style="36"/>
    <col min="12033" max="12033" width="5" style="36" customWidth="1"/>
    <col min="12034" max="12034" width="7" style="36" customWidth="1"/>
    <col min="12035" max="12035" width="5" style="36" customWidth="1"/>
    <col min="12036" max="12042" width="15" style="36" customWidth="1"/>
    <col min="12043" max="12288" width="9.140625" style="36"/>
    <col min="12289" max="12289" width="5" style="36" customWidth="1"/>
    <col min="12290" max="12290" width="7" style="36" customWidth="1"/>
    <col min="12291" max="12291" width="5" style="36" customWidth="1"/>
    <col min="12292" max="12298" width="15" style="36" customWidth="1"/>
    <col min="12299" max="12544" width="9.140625" style="36"/>
    <col min="12545" max="12545" width="5" style="36" customWidth="1"/>
    <col min="12546" max="12546" width="7" style="36" customWidth="1"/>
    <col min="12547" max="12547" width="5" style="36" customWidth="1"/>
    <col min="12548" max="12554" width="15" style="36" customWidth="1"/>
    <col min="12555" max="12800" width="9.140625" style="36"/>
    <col min="12801" max="12801" width="5" style="36" customWidth="1"/>
    <col min="12802" max="12802" width="7" style="36" customWidth="1"/>
    <col min="12803" max="12803" width="5" style="36" customWidth="1"/>
    <col min="12804" max="12810" width="15" style="36" customWidth="1"/>
    <col min="12811" max="13056" width="9.140625" style="36"/>
    <col min="13057" max="13057" width="5" style="36" customWidth="1"/>
    <col min="13058" max="13058" width="7" style="36" customWidth="1"/>
    <col min="13059" max="13059" width="5" style="36" customWidth="1"/>
    <col min="13060" max="13066" width="15" style="36" customWidth="1"/>
    <col min="13067" max="13312" width="9.140625" style="36"/>
    <col min="13313" max="13313" width="5" style="36" customWidth="1"/>
    <col min="13314" max="13314" width="7" style="36" customWidth="1"/>
    <col min="13315" max="13315" width="5" style="36" customWidth="1"/>
    <col min="13316" max="13322" width="15" style="36" customWidth="1"/>
    <col min="13323" max="13568" width="9.140625" style="36"/>
    <col min="13569" max="13569" width="5" style="36" customWidth="1"/>
    <col min="13570" max="13570" width="7" style="36" customWidth="1"/>
    <col min="13571" max="13571" width="5" style="36" customWidth="1"/>
    <col min="13572" max="13578" width="15" style="36" customWidth="1"/>
    <col min="13579" max="13824" width="9.140625" style="36"/>
    <col min="13825" max="13825" width="5" style="36" customWidth="1"/>
    <col min="13826" max="13826" width="7" style="36" customWidth="1"/>
    <col min="13827" max="13827" width="5" style="36" customWidth="1"/>
    <col min="13828" max="13834" width="15" style="36" customWidth="1"/>
    <col min="13835" max="14080" width="9.140625" style="36"/>
    <col min="14081" max="14081" width="5" style="36" customWidth="1"/>
    <col min="14082" max="14082" width="7" style="36" customWidth="1"/>
    <col min="14083" max="14083" width="5" style="36" customWidth="1"/>
    <col min="14084" max="14090" width="15" style="36" customWidth="1"/>
    <col min="14091" max="14336" width="9.140625" style="36"/>
    <col min="14337" max="14337" width="5" style="36" customWidth="1"/>
    <col min="14338" max="14338" width="7" style="36" customWidth="1"/>
    <col min="14339" max="14339" width="5" style="36" customWidth="1"/>
    <col min="14340" max="14346" width="15" style="36" customWidth="1"/>
    <col min="14347" max="14592" width="9.140625" style="36"/>
    <col min="14593" max="14593" width="5" style="36" customWidth="1"/>
    <col min="14594" max="14594" width="7" style="36" customWidth="1"/>
    <col min="14595" max="14595" width="5" style="36" customWidth="1"/>
    <col min="14596" max="14602" width="15" style="36" customWidth="1"/>
    <col min="14603" max="14848" width="9.140625" style="36"/>
    <col min="14849" max="14849" width="5" style="36" customWidth="1"/>
    <col min="14850" max="14850" width="7" style="36" customWidth="1"/>
    <col min="14851" max="14851" width="5" style="36" customWidth="1"/>
    <col min="14852" max="14858" width="15" style="36" customWidth="1"/>
    <col min="14859" max="15104" width="9.140625" style="36"/>
    <col min="15105" max="15105" width="5" style="36" customWidth="1"/>
    <col min="15106" max="15106" width="7" style="36" customWidth="1"/>
    <col min="15107" max="15107" width="5" style="36" customWidth="1"/>
    <col min="15108" max="15114" width="15" style="36" customWidth="1"/>
    <col min="15115" max="15360" width="9.140625" style="36"/>
    <col min="15361" max="15361" width="5" style="36" customWidth="1"/>
    <col min="15362" max="15362" width="7" style="36" customWidth="1"/>
    <col min="15363" max="15363" width="5" style="36" customWidth="1"/>
    <col min="15364" max="15370" width="15" style="36" customWidth="1"/>
    <col min="15371" max="15616" width="9.140625" style="36"/>
    <col min="15617" max="15617" width="5" style="36" customWidth="1"/>
    <col min="15618" max="15618" width="7" style="36" customWidth="1"/>
    <col min="15619" max="15619" width="5" style="36" customWidth="1"/>
    <col min="15620" max="15626" width="15" style="36" customWidth="1"/>
    <col min="15627" max="15872" width="9.140625" style="36"/>
    <col min="15873" max="15873" width="5" style="36" customWidth="1"/>
    <col min="15874" max="15874" width="7" style="36" customWidth="1"/>
    <col min="15875" max="15875" width="5" style="36" customWidth="1"/>
    <col min="15876" max="15882" width="15" style="36" customWidth="1"/>
    <col min="15883" max="16128" width="9.140625" style="36"/>
    <col min="16129" max="16129" width="5" style="36" customWidth="1"/>
    <col min="16130" max="16130" width="7" style="36" customWidth="1"/>
    <col min="16131" max="16131" width="5" style="36" customWidth="1"/>
    <col min="16132" max="16138" width="15" style="36" customWidth="1"/>
    <col min="16139" max="16384" width="9.140625" style="36"/>
  </cols>
  <sheetData>
    <row r="1" spans="2:10" ht="2.25" customHeight="1"/>
    <row r="2" spans="2:10" ht="30" customHeight="1">
      <c r="B2" s="284" t="s">
        <v>92</v>
      </c>
      <c r="C2" s="284"/>
      <c r="D2" s="284"/>
      <c r="E2" s="284"/>
      <c r="F2" s="284"/>
      <c r="G2" s="284"/>
      <c r="H2" s="284"/>
      <c r="I2" s="284"/>
      <c r="J2" s="284"/>
    </row>
    <row r="3" spans="2:10" ht="11.65" customHeight="1"/>
    <row r="4" spans="2:10" ht="31.9" customHeight="1">
      <c r="B4" s="285" t="s">
        <v>5</v>
      </c>
      <c r="C4" s="286"/>
      <c r="D4" s="85" t="s">
        <v>84</v>
      </c>
      <c r="E4" s="86" t="s">
        <v>85</v>
      </c>
      <c r="F4" s="87" t="s">
        <v>86</v>
      </c>
      <c r="G4" s="87" t="s">
        <v>87</v>
      </c>
      <c r="H4" s="87" t="s">
        <v>88</v>
      </c>
      <c r="I4" s="86" t="s">
        <v>56</v>
      </c>
      <c r="J4" s="88" t="s">
        <v>27</v>
      </c>
    </row>
    <row r="5" spans="2:10" ht="15" customHeight="1">
      <c r="B5" s="335" t="s">
        <v>32</v>
      </c>
      <c r="C5" s="288"/>
      <c r="D5" s="288"/>
      <c r="E5" s="288"/>
      <c r="F5" s="288"/>
      <c r="G5" s="288"/>
      <c r="H5" s="288"/>
      <c r="I5" s="288"/>
      <c r="J5" s="289"/>
    </row>
    <row r="6" spans="2:10" ht="18.600000000000001" hidden="1" customHeight="1">
      <c r="B6" s="37" t="s">
        <v>12</v>
      </c>
      <c r="C6" s="137">
        <v>2015</v>
      </c>
      <c r="D6" s="38">
        <v>39.799999999999997</v>
      </c>
      <c r="E6" s="38">
        <v>38.799999999999997</v>
      </c>
      <c r="F6" s="38">
        <v>7.8</v>
      </c>
      <c r="G6" s="38">
        <v>40.4</v>
      </c>
      <c r="H6" s="38">
        <v>68</v>
      </c>
      <c r="I6" s="38">
        <v>24.1</v>
      </c>
      <c r="J6" s="38">
        <v>36.1</v>
      </c>
    </row>
    <row r="7" spans="2:10" ht="18.600000000000001" hidden="1" customHeight="1">
      <c r="B7" s="37" t="s">
        <v>13</v>
      </c>
      <c r="C7" s="137">
        <v>2015</v>
      </c>
      <c r="D7" s="38">
        <v>13.5</v>
      </c>
      <c r="E7" s="38">
        <v>17.3</v>
      </c>
      <c r="F7" s="38">
        <v>64.3</v>
      </c>
      <c r="G7" s="38">
        <v>-1.4</v>
      </c>
      <c r="H7" s="38">
        <v>24.2</v>
      </c>
      <c r="I7" s="38">
        <v>39.299999999999997</v>
      </c>
      <c r="J7" s="38">
        <v>20.5</v>
      </c>
    </row>
    <row r="8" spans="2:10" ht="18.600000000000001" hidden="1" customHeight="1">
      <c r="B8" s="37" t="s">
        <v>14</v>
      </c>
      <c r="C8" s="137">
        <v>2015</v>
      </c>
      <c r="D8" s="38">
        <v>34.1</v>
      </c>
      <c r="E8" s="38">
        <v>29.9</v>
      </c>
      <c r="F8" s="38">
        <v>55.6</v>
      </c>
      <c r="G8" s="38">
        <v>21.8</v>
      </c>
      <c r="H8" s="38">
        <v>225.5</v>
      </c>
      <c r="I8" s="38">
        <v>35</v>
      </c>
      <c r="J8" s="38">
        <v>55.4</v>
      </c>
    </row>
    <row r="9" spans="2:10" ht="18.600000000000001" customHeight="1">
      <c r="B9" s="37" t="s">
        <v>15</v>
      </c>
      <c r="C9" s="137">
        <v>2015</v>
      </c>
      <c r="D9" s="38">
        <v>12.6</v>
      </c>
      <c r="E9" s="38">
        <v>7.1</v>
      </c>
      <c r="F9" s="38">
        <v>23.8</v>
      </c>
      <c r="G9" s="38">
        <v>-50.1</v>
      </c>
      <c r="H9" s="38">
        <v>156.19999999999999</v>
      </c>
      <c r="I9" s="38">
        <v>17</v>
      </c>
      <c r="J9" s="38">
        <v>23.9</v>
      </c>
    </row>
    <row r="10" spans="2:10" ht="4.1500000000000004" customHeight="1">
      <c r="B10" s="199"/>
      <c r="C10" s="200"/>
      <c r="D10" s="200"/>
      <c r="E10" s="200"/>
      <c r="F10" s="200"/>
      <c r="G10" s="200"/>
      <c r="H10" s="200"/>
      <c r="I10" s="200"/>
      <c r="J10" s="201"/>
    </row>
    <row r="11" spans="2:10" ht="18.600000000000001" customHeight="1">
      <c r="B11" s="37" t="s">
        <v>12</v>
      </c>
      <c r="C11" s="137">
        <v>2016</v>
      </c>
      <c r="D11" s="38">
        <v>16.600000000000001</v>
      </c>
      <c r="E11" s="38">
        <v>30.1</v>
      </c>
      <c r="F11" s="38">
        <v>27.8</v>
      </c>
      <c r="G11" s="38">
        <v>-4.5999999999999996</v>
      </c>
      <c r="H11" s="38">
        <v>138.5</v>
      </c>
      <c r="I11" s="38">
        <v>31.3</v>
      </c>
      <c r="J11" s="38">
        <v>35.5</v>
      </c>
    </row>
    <row r="12" spans="2:10" s="46" customFormat="1" ht="18.600000000000001" customHeight="1">
      <c r="B12" s="37" t="s">
        <v>13</v>
      </c>
      <c r="C12" s="137">
        <v>2016</v>
      </c>
      <c r="D12" s="83">
        <v>23.7</v>
      </c>
      <c r="E12" s="207">
        <v>-1.2</v>
      </c>
      <c r="F12" s="83">
        <v>29.9</v>
      </c>
      <c r="G12" s="83">
        <v>35.1</v>
      </c>
      <c r="H12" s="83">
        <v>147.80000000000001</v>
      </c>
      <c r="I12" s="207">
        <v>30.9</v>
      </c>
      <c r="J12" s="208">
        <v>38.4</v>
      </c>
    </row>
    <row r="13" spans="2:10" s="46" customFormat="1" ht="18.600000000000001" customHeight="1">
      <c r="B13" s="37" t="s">
        <v>14</v>
      </c>
      <c r="C13" s="137">
        <v>2016</v>
      </c>
      <c r="D13" s="83">
        <v>15.3</v>
      </c>
      <c r="E13" s="207">
        <v>44</v>
      </c>
      <c r="F13" s="83">
        <v>22.7</v>
      </c>
      <c r="G13" s="83">
        <v>24.4</v>
      </c>
      <c r="H13" s="83">
        <v>457.9</v>
      </c>
      <c r="I13" s="207">
        <v>36.299999999999997</v>
      </c>
      <c r="J13" s="208">
        <v>85.3</v>
      </c>
    </row>
    <row r="14" spans="2:10" s="46" customFormat="1" ht="18.600000000000001" customHeight="1">
      <c r="B14" s="37" t="s">
        <v>15</v>
      </c>
      <c r="C14" s="137">
        <v>2016</v>
      </c>
      <c r="D14" s="83">
        <v>4.4000000000000004</v>
      </c>
      <c r="E14" s="207">
        <v>27.8</v>
      </c>
      <c r="F14" s="83">
        <v>25.5</v>
      </c>
      <c r="G14" s="83">
        <v>21.2</v>
      </c>
      <c r="H14" s="83">
        <v>1166.5</v>
      </c>
      <c r="I14" s="207">
        <v>20.2</v>
      </c>
      <c r="J14" s="208">
        <v>134.19999999999999</v>
      </c>
    </row>
    <row r="15" spans="2:10" ht="4.1500000000000004" customHeight="1">
      <c r="B15" s="290"/>
      <c r="C15" s="291"/>
      <c r="D15" s="291"/>
      <c r="E15" s="291"/>
      <c r="F15" s="291"/>
      <c r="G15" s="291"/>
      <c r="H15" s="291"/>
      <c r="I15" s="291"/>
      <c r="J15" s="292"/>
    </row>
    <row r="16" spans="2:10" s="46" customFormat="1" ht="18.600000000000001" customHeight="1">
      <c r="B16" s="37" t="s">
        <v>12</v>
      </c>
      <c r="C16" s="137">
        <v>2017</v>
      </c>
      <c r="D16" s="83">
        <v>33.1</v>
      </c>
      <c r="E16" s="207">
        <v>40.799999999999997</v>
      </c>
      <c r="F16" s="83">
        <v>38.1</v>
      </c>
      <c r="G16" s="83">
        <v>8</v>
      </c>
      <c r="H16" s="83">
        <v>186.4</v>
      </c>
      <c r="I16" s="207">
        <v>18.7</v>
      </c>
      <c r="J16" s="208">
        <v>49.8</v>
      </c>
    </row>
    <row r="17" spans="2:10" s="46" customFormat="1" ht="18.600000000000001" customHeight="1">
      <c r="B17" s="37" t="s">
        <v>13</v>
      </c>
      <c r="C17" s="137">
        <v>2017</v>
      </c>
      <c r="D17" s="83">
        <v>32.9</v>
      </c>
      <c r="E17" s="207">
        <v>20.100000000000001</v>
      </c>
      <c r="F17" s="83">
        <v>47.9</v>
      </c>
      <c r="G17" s="83">
        <v>37.200000000000003</v>
      </c>
      <c r="H17" s="83">
        <v>153.80000000000001</v>
      </c>
      <c r="I17" s="207">
        <v>32.799999999999997</v>
      </c>
      <c r="J17" s="208">
        <v>51.4</v>
      </c>
    </row>
    <row r="18" spans="2:10" s="46" customFormat="1" ht="18.600000000000001" customHeight="1">
      <c r="B18" s="37" t="s">
        <v>14</v>
      </c>
      <c r="C18" s="137">
        <v>2017</v>
      </c>
      <c r="D18" s="83">
        <v>16.5</v>
      </c>
      <c r="E18" s="207">
        <v>46.9</v>
      </c>
      <c r="F18" s="83">
        <v>55.6</v>
      </c>
      <c r="G18" s="83">
        <v>4.9000000000000004</v>
      </c>
      <c r="H18" s="83">
        <v>31.5</v>
      </c>
      <c r="I18" s="207">
        <v>24.4</v>
      </c>
      <c r="J18" s="208">
        <v>25.9</v>
      </c>
    </row>
    <row r="19" spans="2:10" s="46" customFormat="1" ht="18.600000000000001" customHeight="1">
      <c r="B19" s="37" t="s">
        <v>15</v>
      </c>
      <c r="C19" s="137">
        <v>2017</v>
      </c>
      <c r="D19" s="83">
        <v>10.6</v>
      </c>
      <c r="E19" s="207">
        <v>31</v>
      </c>
      <c r="F19" s="83">
        <v>99.7</v>
      </c>
      <c r="G19" s="83">
        <v>-12</v>
      </c>
      <c r="H19" s="83">
        <v>-51.1</v>
      </c>
      <c r="I19" s="207">
        <v>23.3</v>
      </c>
      <c r="J19" s="208">
        <v>7</v>
      </c>
    </row>
    <row r="20" spans="2:10" s="70" customFormat="1" ht="4.1500000000000004" customHeight="1">
      <c r="B20" s="293"/>
      <c r="C20" s="294"/>
      <c r="D20" s="294"/>
      <c r="E20" s="294"/>
      <c r="F20" s="294"/>
      <c r="G20" s="294"/>
      <c r="H20" s="294"/>
      <c r="I20" s="294"/>
      <c r="J20" s="295"/>
    </row>
    <row r="21" spans="2:10" s="104" customFormat="1" ht="18.600000000000001" customHeight="1">
      <c r="B21" s="37" t="s">
        <v>12</v>
      </c>
      <c r="C21" s="137">
        <v>2018</v>
      </c>
      <c r="D21" s="125">
        <v>38.200000000000003</v>
      </c>
      <c r="E21" s="248">
        <v>29.9</v>
      </c>
      <c r="F21" s="125">
        <v>15.6</v>
      </c>
      <c r="G21" s="125">
        <v>14.5</v>
      </c>
      <c r="H21" s="125">
        <v>64.2</v>
      </c>
      <c r="I21" s="248">
        <v>45</v>
      </c>
      <c r="J21" s="249">
        <v>33.799999999999997</v>
      </c>
    </row>
    <row r="22" spans="2:10" s="104" customFormat="1" ht="18.600000000000001" customHeight="1">
      <c r="B22" s="37" t="s">
        <v>13</v>
      </c>
      <c r="C22" s="137">
        <v>2018</v>
      </c>
      <c r="D22" s="125">
        <v>33.1</v>
      </c>
      <c r="E22" s="248">
        <v>26.5</v>
      </c>
      <c r="F22" s="125">
        <v>-17.899999999999999</v>
      </c>
      <c r="G22" s="125">
        <v>37.700000000000003</v>
      </c>
      <c r="H22" s="125">
        <v>213</v>
      </c>
      <c r="I22" s="248">
        <v>47.6</v>
      </c>
      <c r="J22" s="249">
        <v>49.3</v>
      </c>
    </row>
    <row r="23" spans="2:10" s="70" customFormat="1" ht="18.600000000000001" customHeight="1">
      <c r="B23" s="65" t="s">
        <v>14</v>
      </c>
      <c r="C23" s="124">
        <v>2018</v>
      </c>
      <c r="D23" s="27">
        <v>35.1</v>
      </c>
      <c r="E23" s="28">
        <v>43.6</v>
      </c>
      <c r="F23" s="27">
        <v>93.6</v>
      </c>
      <c r="G23" s="27">
        <v>28.3</v>
      </c>
      <c r="H23" s="27">
        <v>-82.9</v>
      </c>
      <c r="I23" s="28">
        <v>50</v>
      </c>
      <c r="J23" s="69">
        <v>23</v>
      </c>
    </row>
    <row r="24" spans="2:10" s="70" customFormat="1" ht="18.600000000000001" hidden="1" customHeight="1">
      <c r="B24" s="65" t="s">
        <v>15</v>
      </c>
      <c r="C24" s="124">
        <v>2018</v>
      </c>
      <c r="D24" s="27"/>
      <c r="E24" s="28"/>
      <c r="F24" s="27"/>
      <c r="G24" s="27"/>
      <c r="H24" s="27"/>
      <c r="I24" s="28"/>
      <c r="J24" s="69"/>
    </row>
    <row r="25" spans="2:10" ht="9.4" customHeight="1"/>
    <row r="26" spans="2:10" ht="24.95" customHeight="1">
      <c r="B26" s="282" t="s">
        <v>89</v>
      </c>
      <c r="C26" s="283"/>
      <c r="D26" s="283"/>
      <c r="E26" s="283"/>
      <c r="F26" s="283"/>
      <c r="G26" s="283"/>
      <c r="H26" s="283"/>
      <c r="I26" s="283"/>
      <c r="J26" s="283"/>
    </row>
  </sheetData>
  <sheetProtection formatCells="0" formatColumns="0" formatRows="0"/>
  <mergeCells count="6">
    <mergeCell ref="B26:J26"/>
    <mergeCell ref="B2:J2"/>
    <mergeCell ref="B4:C4"/>
    <mergeCell ref="B20:J20"/>
    <mergeCell ref="B15:J15"/>
    <mergeCell ref="B5:J5"/>
  </mergeCells>
  <printOptions horizontalCentered="1"/>
  <pageMargins left="0" right="0" top="0.59055118110236227" bottom="0.39370078740157483" header="0.19685039370078741" footer="0.19685039370078741"/>
  <pageSetup paperSize="9" scale="11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afabadb4-2257-48ec-869f-64421b8f49cd" ContentTypeId="0x0101003618E443DE96424ABE734F4442FBF2B3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AS Team Document" ma:contentTypeID="0x0101003618E443DE96424ABE734F4442FBF2B301003487ED6F5D87AC4590CF036133C04243" ma:contentTypeVersion="6" ma:contentTypeDescription="Create a new document specific to MAS Team Collaboration." ma:contentTypeScope="" ma:versionID="1c0a98fd1eec62aafb88ebf6a98bfdc2">
  <xsd:schema xmlns:xsd="http://www.w3.org/2001/XMLSchema" xmlns:xs="http://www.w3.org/2001/XMLSchema" xmlns:p="http://schemas.microsoft.com/office/2006/metadata/properties" xmlns:ns2="3a90f38b-cee7-4289-b705-21e4ceceb96b" targetNamespace="http://schemas.microsoft.com/office/2006/metadata/properties" ma:root="true" ma:fieldsID="41c98191ab0fd07946e5b5d1c6ad2a2e" ns2:_="">
    <xsd:import namespace="3a90f38b-cee7-4289-b705-21e4ceceb96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pb016fef86a642189c1d23bc7cb88f0e" minOccurs="0"/>
                <xsd:element ref="ns2:TaxCatchAll" minOccurs="0"/>
                <xsd:element ref="ns2:TaxCatchAllLabel" minOccurs="0"/>
                <xsd:element ref="ns2:c569feee562949f193efcc6c33983d2e" minOccurs="0"/>
                <xsd:element ref="ns2:g5d17599f0654139ac247b509bd42854" minOccurs="0"/>
                <xsd:element ref="ns2:Document_x0020_Date" minOccurs="0"/>
                <xsd:element ref="ns2:Workflow" minOccurs="0"/>
                <xsd:element ref="ns2:a2b7da5d9b994f938881636f0a7c63d6" minOccurs="0"/>
                <xsd:element ref="ns2:ee94ffbfe3174827a439912fa17811b9" minOccurs="0"/>
                <xsd:element ref="ns2:b1f4bea4dbaa4479a68e8cee40e226b9" minOccurs="0"/>
                <xsd:element ref="ns2:h6ac82fb60e7404bb7825d9f5fed2f8a" minOccurs="0"/>
                <xsd:element ref="ns2:h63e849b28044e64bfbe5f5fa7b8c86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0f38b-cee7-4289-b705-21e4ceceb9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b016fef86a642189c1d23bc7cb88f0e" ma:index="11" ma:taxonomy="true" ma:internalName="pb016fef86a642189c1d23bc7cb88f0e" ma:taxonomyFieldName="Business_x0020_Functions" ma:displayName="Business Functions" ma:default="" ma:fieldId="{9b016fef-86a6-4218-9c1d-23bc7cb88f0e}" ma:sspId="afabadb4-2257-48ec-869f-64421b8f49cd" ma:termSetId="de72b2be-0a69-4604-8964-d6861f8eac4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17cd366-d318-4244-8ce1-da5f2101de48}" ma:internalName="TaxCatchAll" ma:showField="CatchAllData" ma:web="afa289ea-7f87-4b1f-83d4-ee8dc1054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17cd366-d318-4244-8ce1-da5f2101de48}" ma:internalName="TaxCatchAllLabel" ma:readOnly="true" ma:showField="CatchAllDataLabel" ma:web="afa289ea-7f87-4b1f-83d4-ee8dc1054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569feee562949f193efcc6c33983d2e" ma:index="15" ma:taxonomy="true" ma:internalName="c569feee562949f193efcc6c33983d2e" ma:taxonomyFieldName="Document_x0020_Type" ma:displayName="Document Type" ma:default="" ma:fieldId="{c569feee-5629-49f1-93ef-cc6c33983d2e}" ma:sspId="afabadb4-2257-48ec-869f-64421b8f49cd" ma:termSetId="517dae02-1ab1-4993-aae9-22f62c9845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d17599f0654139ac247b509bd42854" ma:index="17" ma:taxonomy="true" ma:internalName="g5d17599f0654139ac247b509bd42854" ma:taxonomyFieldName="Security_x0020_Classification" ma:displayName="Security Classification" ma:default="" ma:fieldId="{05d17599-f065-4139-ac24-7b509bd42854}" ma:sspId="afabadb4-2257-48ec-869f-64421b8f49cd" ma:termSetId="b00b6dbf-39ae-4d84-a129-f0bacf0fa7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Date" ma:index="19" nillable="true" ma:displayName="Document Date" ma:default="[today]" ma:format="DateOnly" ma:internalName="Document_x0020_Date">
      <xsd:simpleType>
        <xsd:restriction base="dms:DateTime"/>
      </xsd:simpleType>
    </xsd:element>
    <xsd:element name="Workflow" ma:index="20" nillable="true" ma:displayName="Workflow" ma:format="Hyperlink" ma:hidden="true" ma:internalName="Workflow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2b7da5d9b994f938881636f0a7c63d6" ma:index="22" nillable="true" ma:taxonomy="true" ma:internalName="a2b7da5d9b994f938881636f0a7c63d6" ma:taxonomyFieldName="Projects" ma:displayName="Projects" ma:default="" ma:fieldId="{a2b7da5d-9b99-4f93-8881-636f0a7c63d6}" ma:taxonomyMulti="true" ma:sspId="afabadb4-2257-48ec-869f-64421b8f49cd" ma:termSetId="5fe96bc1-6189-41c9-b83e-08cb056399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94ffbfe3174827a439912fa17811b9" ma:index="24" nillable="true" ma:taxonomy="true" ma:internalName="ee94ffbfe3174827a439912fa17811b9" ma:taxonomyFieldName="Subjects" ma:displayName="Subjects" ma:default="" ma:fieldId="{ee94ffbf-e317-4827-a439-912fa17811b9}" ma:taxonomyMulti="true" ma:sspId="afabadb4-2257-48ec-869f-64421b8f49cd" ma:termSetId="d8b55116-fb8b-4ce5-bb6d-7615087702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f4bea4dbaa4479a68e8cee40e226b9" ma:index="26" nillable="true" ma:taxonomy="true" ma:internalName="b1f4bea4dbaa4479a68e8cee40e226b9" ma:taxonomyFieldName="Events" ma:displayName="Events" ma:default="" ma:fieldId="{b1f4bea4-dbaa-4479-a68e-8cee40e226b9}" ma:taxonomyMulti="true" ma:sspId="afabadb4-2257-48ec-869f-64421b8f49cd" ma:termSetId="ae8532c2-1b69-4678-b6a3-43209a99ff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ac82fb60e7404bb7825d9f5fed2f8a" ma:index="28" nillable="true" ma:taxonomy="true" ma:internalName="h6ac82fb60e7404bb7825d9f5fed2f8a" ma:taxonomyFieldName="Geographical" ma:displayName="Geographical" ma:default="" ma:fieldId="{16ac82fb-60e7-404b-b782-5d9f5fed2f8a}" ma:taxonomyMulti="true" ma:sspId="afabadb4-2257-48ec-869f-64421b8f49cd" ma:termSetId="7858cba8-e863-431c-a109-bcc6b0c9a3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3e849b28044e64bfbe5f5fa7b8c866" ma:index="30" nillable="true" ma:taxonomy="true" ma:internalName="h63e849b28044e64bfbe5f5fa7b8c866" ma:taxonomyFieldName="Organisations" ma:displayName="Organisations" ma:default="" ma:fieldId="{163e849b-2804-4e64-bfbe-5f5fa7b8c866}" ma:taxonomyMulti="true" ma:sspId="afabadb4-2257-48ec-869f-64421b8f49cd" ma:termSetId="f1947048-467f-4973-9028-c91de76bba8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flow xmlns="3a90f38b-cee7-4289-b705-21e4ceceb96b">
      <Url xsi:nil="true"/>
      <Description xsi:nil="true"/>
    </Workflow>
    <b1f4bea4dbaa4479a68e8cee40e226b9 xmlns="3a90f38b-cee7-4289-b705-21e4ceceb96b">
      <Terms xmlns="http://schemas.microsoft.com/office/infopath/2007/PartnerControls"/>
    </b1f4bea4dbaa4479a68e8cee40e226b9>
    <pb016fef86a642189c1d23bc7cb88f0e xmlns="3a90f38b-cee7-4289-b705-21e4ceceb9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Supervision</TermName>
          <TermId xmlns="http://schemas.microsoft.com/office/infopath/2007/PartnerControls">58a8c56a-cf57-46b7-9144-3c93db1f5192</TermId>
        </TermInfo>
      </Terms>
    </pb016fef86a642189c1d23bc7cb88f0e>
    <h63e849b28044e64bfbe5f5fa7b8c866 xmlns="3a90f38b-cee7-4289-b705-21e4ceceb96b">
      <Terms xmlns="http://schemas.microsoft.com/office/infopath/2007/PartnerControls"/>
    </h63e849b28044e64bfbe5f5fa7b8c866>
    <TaxCatchAll xmlns="3a90f38b-cee7-4289-b705-21e4ceceb96b">
      <Value>6</Value>
      <Value>34</Value>
      <Value>23</Value>
    </TaxCatchAll>
    <a2b7da5d9b994f938881636f0a7c63d6 xmlns="3a90f38b-cee7-4289-b705-21e4ceceb96b">
      <Terms xmlns="http://schemas.microsoft.com/office/infopath/2007/PartnerControls"/>
    </a2b7da5d9b994f938881636f0a7c63d6>
    <g5d17599f0654139ac247b509bd42854 xmlns="3a90f38b-cee7-4289-b705-21e4ceceb9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86c47f45-3406-42c4-a9a0-f1318f859c90</TermId>
        </TermInfo>
      </Terms>
    </g5d17599f0654139ac247b509bd42854>
    <h6ac82fb60e7404bb7825d9f5fed2f8a xmlns="3a90f38b-cee7-4289-b705-21e4ceceb96b">
      <Terms xmlns="http://schemas.microsoft.com/office/infopath/2007/PartnerControls"/>
    </h6ac82fb60e7404bb7825d9f5fed2f8a>
    <ee94ffbfe3174827a439912fa17811b9 xmlns="3a90f38b-cee7-4289-b705-21e4ceceb96b">
      <Terms xmlns="http://schemas.microsoft.com/office/infopath/2007/PartnerControls"/>
    </ee94ffbfe3174827a439912fa17811b9>
    <c569feee562949f193efcc6c33983d2e xmlns="3a90f38b-cee7-4289-b705-21e4ceceb9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6ca398ee-d4fd-419b-841f-c0b7bdf9280d</TermId>
        </TermInfo>
      </Terms>
    </c569feee562949f193efcc6c33983d2e>
    <Document_x0020_Date xmlns="3a90f38b-cee7-4289-b705-21e4ceceb96b">2018-11-12T16:00:00+00:00</Document_x0020_Date>
    <_dlc_DocId xmlns="3a90f38b-cee7-4289-b705-21e4ceceb96b">4a4595b4-2539-4eb0-bc37-c3d850b8c77c</_dlc_DocId>
    <_dlc_DocIdUrl xmlns="3a90f38b-cee7-4289-b705-21e4ceceb96b">
      <Url>https://home.dms.mas.gov.sg/_layouts/15/MASGlobalID/DocAveRedirect.aspx?DocId=4a4595b4-2539-4eb0-bc37-c3d850b8c77c&amp;SiteID=93ccae81-cdf7-4569-a3af-07238075502b_afa289ea-7f87-4b1f-83d4-ee8dc10548b3</Url>
      <Description>4a4595b4-2539-4eb0-bc37-c3d850b8c77c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2352416D-4936-4FE1-B53E-1306F7957D1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1D43D54-1759-4E11-A397-2107B010C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90f38b-cee7-4289-b705-21e4ceceb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9EFBA6-94B0-410D-A449-A25886BF38EE}">
  <ds:schemaRefs>
    <ds:schemaRef ds:uri="http://schemas.microsoft.com/office/2006/metadata/properties"/>
    <ds:schemaRef ds:uri="http://schemas.microsoft.com/office/infopath/2007/PartnerControls"/>
    <ds:schemaRef ds:uri="3a90f38b-cee7-4289-b705-21e4ceceb96b"/>
  </ds:schemaRefs>
</ds:datastoreItem>
</file>

<file path=customXml/itemProps4.xml><?xml version="1.0" encoding="utf-8"?>
<ds:datastoreItem xmlns:ds="http://schemas.openxmlformats.org/officeDocument/2006/customXml" ds:itemID="{E9AB373B-229A-4B05-875C-D288B1E165E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DC2AD4F-CFC9-478C-9816-56A2F7A662A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36</vt:i4>
      </vt:variant>
    </vt:vector>
  </HeadingPairs>
  <TitlesOfParts>
    <vt:vector size="56" baseType="lpstr">
      <vt:lpstr>QG 1</vt:lpstr>
      <vt:lpstr>QG 2</vt:lpstr>
      <vt:lpstr>QG2.1</vt:lpstr>
      <vt:lpstr>QG 3</vt:lpstr>
      <vt:lpstr>QG 3.1</vt:lpstr>
      <vt:lpstr>QG 4</vt:lpstr>
      <vt:lpstr>QG 4.1</vt:lpstr>
      <vt:lpstr>QG 5</vt:lpstr>
      <vt:lpstr>QG 5.1</vt:lpstr>
      <vt:lpstr>QG 6</vt:lpstr>
      <vt:lpstr>QG 7</vt:lpstr>
      <vt:lpstr>QG 8</vt:lpstr>
      <vt:lpstr>QG 9</vt:lpstr>
      <vt:lpstr>QG 10</vt:lpstr>
      <vt:lpstr>QG 11</vt:lpstr>
      <vt:lpstr>QG 12</vt:lpstr>
      <vt:lpstr>QG 13</vt:lpstr>
      <vt:lpstr>QG 14</vt:lpstr>
      <vt:lpstr>QG 15</vt:lpstr>
      <vt:lpstr>QG 16</vt:lpstr>
      <vt:lpstr>'QG 1'!Print_Area</vt:lpstr>
      <vt:lpstr>'QG 10'!Print_Area</vt:lpstr>
      <vt:lpstr>'QG 11'!Print_Area</vt:lpstr>
      <vt:lpstr>'QG 12'!Print_Area</vt:lpstr>
      <vt:lpstr>'QG 13'!Print_Area</vt:lpstr>
      <vt:lpstr>'QG 14'!Print_Area</vt:lpstr>
      <vt:lpstr>'QG 15'!Print_Area</vt:lpstr>
      <vt:lpstr>'QG 16'!Print_Area</vt:lpstr>
      <vt:lpstr>'QG 2'!Print_Area</vt:lpstr>
      <vt:lpstr>'QG 3'!Print_Area</vt:lpstr>
      <vt:lpstr>'QG 3.1'!Print_Area</vt:lpstr>
      <vt:lpstr>'QG 4'!Print_Area</vt:lpstr>
      <vt:lpstr>'QG 4.1'!Print_Area</vt:lpstr>
      <vt:lpstr>'QG 5'!Print_Area</vt:lpstr>
      <vt:lpstr>'QG 5.1'!Print_Area</vt:lpstr>
      <vt:lpstr>'QG 6'!Print_Area</vt:lpstr>
      <vt:lpstr>'QG 7'!Print_Area</vt:lpstr>
      <vt:lpstr>'QG 8'!Print_Area</vt:lpstr>
      <vt:lpstr>'QG 9'!Print_Area</vt:lpstr>
      <vt:lpstr>QG2.1!Print_Area</vt:lpstr>
      <vt:lpstr>'QG 1'!Print_Titles</vt:lpstr>
      <vt:lpstr>'QG 10'!Print_Titles</vt:lpstr>
      <vt:lpstr>'QG 11'!Print_Titles</vt:lpstr>
      <vt:lpstr>'QG 12'!Print_Titles</vt:lpstr>
      <vt:lpstr>'QG 13'!Print_Titles</vt:lpstr>
      <vt:lpstr>'QG 14'!Print_Titles</vt:lpstr>
      <vt:lpstr>'QG 15'!Print_Titles</vt:lpstr>
      <vt:lpstr>'QG 16'!Print_Titles</vt:lpstr>
      <vt:lpstr>'QG 2'!Print_Titles</vt:lpstr>
      <vt:lpstr>'QG 3'!Print_Titles</vt:lpstr>
      <vt:lpstr>'QG 4'!Print_Titles</vt:lpstr>
      <vt:lpstr>'QG 5'!Print_Titles</vt:lpstr>
      <vt:lpstr>'QG 6'!Print_Titles</vt:lpstr>
      <vt:lpstr>'QG 7'!Print_Titles</vt:lpstr>
      <vt:lpstr>'QG 8'!Print_Titles</vt:lpstr>
      <vt:lpstr>'QG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QGTables_Q3 2018</dc:title>
  <dc:creator/>
  <cp:lastModifiedBy>Hui Tuan KOH (MAS)</cp:lastModifiedBy>
  <cp:lastPrinted>2018-08-17T07:09:24Z</cp:lastPrinted>
  <dcterms:created xsi:type="dcterms:W3CDTF">2010-11-26T02:42:42Z</dcterms:created>
  <dcterms:modified xsi:type="dcterms:W3CDTF">2018-11-21T04:41:40Z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0x0101003618E443DE96424ABE734F4442FBF2B301003487ED6F5D87AC4590CF036133C04243</vt:lpwstr>
  </property>
  <property fmtid="{D5CDD505-2E9C-101B-9397-08002B2CF9AE}" pid="3" name="_dlc_DocIdItemGuid">
    <vt:lpwstr>4a4595b4-2539-4eb0-bc37-c3d850b8c77c</vt:lpwstr>
  </property>
  <property fmtid="{D5CDD505-2E9C-101B-9397-08002B2CF9AE}" pid="4" name="Projects">
    <vt:lpwstr/>
  </property>
  <property fmtid="{D5CDD505-2E9C-101B-9397-08002B2CF9AE}" pid="5" name="Geographical">
    <vt:lpwstr/>
  </property>
  <property fmtid="{D5CDD505-2E9C-101B-9397-08002B2CF9AE}" pid="6" name="Document Type">
    <vt:lpwstr>23;#Statistics|6ca398ee-d4fd-419b-841f-c0b7bdf9280d</vt:lpwstr>
  </property>
  <property fmtid="{D5CDD505-2E9C-101B-9397-08002B2CF9AE}" pid="7" name="Security Classification">
    <vt:lpwstr>34;#Restricted|86c47f45-3406-42c4-a9a0-f1318f859c90</vt:lpwstr>
  </property>
  <property fmtid="{D5CDD505-2E9C-101B-9397-08002B2CF9AE}" pid="8" name="Subjects">
    <vt:lpwstr/>
  </property>
  <property fmtid="{D5CDD505-2E9C-101B-9397-08002B2CF9AE}" pid="9" name="Events">
    <vt:lpwstr/>
  </property>
  <property fmtid="{D5CDD505-2E9C-101B-9397-08002B2CF9AE}" pid="10" name="Organisations">
    <vt:lpwstr/>
  </property>
  <property fmtid="{D5CDD505-2E9C-101B-9397-08002B2CF9AE}" pid="11" name="Business Functions">
    <vt:lpwstr>6;#Financial Supervision|58a8c56a-cf57-46b7-9144-3c93db1f5192</vt:lpwstr>
  </property>
</Properties>
</file>